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0" windowWidth="20640" windowHeight="11280"/>
  </bookViews>
  <sheets>
    <sheet name="DSCVA01" sheetId="9" r:id="rId1"/>
    <sheet name="DM" sheetId="13" state="hidden" r:id="rId2"/>
  </sheets>
  <externalReferences>
    <externalReference r:id="rId3"/>
    <externalReference r:id="rId4"/>
    <externalReference r:id="rId5"/>
    <externalReference r:id="rId6"/>
  </externalReferences>
  <definedNames>
    <definedName name="__CN1" hidden="1">{"'Sheet1'!$L$16"}</definedName>
    <definedName name="__CT4" hidden="1">{"'Sheet1'!$L$16"}</definedName>
    <definedName name="__mau03" hidden="1">{"'Sheet1'!$L$16"}</definedName>
    <definedName name="__NSO2" hidden="1">{"'Sheet1'!$L$16"}</definedName>
    <definedName name="__SD11">{"Thuxm2.xls","Sheet1"}</definedName>
    <definedName name="__XL3">BlankMacro1</definedName>
    <definedName name="_1_">'[1]#REF'!#REF!</definedName>
    <definedName name="_10_??????2" localSheetId="1">BlankMacro1</definedName>
    <definedName name="_13_??????2">BlankMacro1</definedName>
    <definedName name="_14_??????3" localSheetId="1">BlankMacro1</definedName>
    <definedName name="_17_??????3">BlankMacro1</definedName>
    <definedName name="_18_??????4" localSheetId="1">BlankMacro1</definedName>
    <definedName name="_2_??" localSheetId="1">BlankMacro1</definedName>
    <definedName name="_21_??????4">BlankMacro1</definedName>
    <definedName name="_22_??????5" localSheetId="1">BlankMacro1</definedName>
    <definedName name="_25_??????5">BlankMacro1</definedName>
    <definedName name="_26_??????6" localSheetId="1">BlankMacro1</definedName>
    <definedName name="_29_??????6">BlankMacro1</definedName>
    <definedName name="_30_0DATA_DATA2_L">'[2]#REF'!#REF!</definedName>
    <definedName name="_31DATA_DATA2_L">'[2]#REF'!#REF!</definedName>
    <definedName name="_32MAÕ_HAØNG">#REF!</definedName>
    <definedName name="_33MAÕ_SOÁ_THUEÁ">#REF!</definedName>
    <definedName name="_34ÑÔN_GIAÙ">#REF!</definedName>
    <definedName name="_35SOÁ_CTÖØ">#REF!</definedName>
    <definedName name="_36SOÁ_LÖÔÏNG">#REF!</definedName>
    <definedName name="_37TEÂN_HAØNG">#REF!</definedName>
    <definedName name="_38TEÂN_KHAÙCH_HAØ">#REF!</definedName>
    <definedName name="_39THAØNH_TIEÀN">#REF!</definedName>
    <definedName name="_40TRÒ_GIAÙ">#REF!</definedName>
    <definedName name="_41TRÒ_GIAÙ__VAT">#REF!</definedName>
    <definedName name="_5_??">BlankMacro1</definedName>
    <definedName name="_6_??????1" localSheetId="1">BlankMacro1</definedName>
    <definedName name="_9_??????1">BlankMacro1</definedName>
    <definedName name="_CN1" hidden="1">{"'Sheet1'!$L$16"}</definedName>
    <definedName name="_CT250">'[3]dongia (2)'!#REF!</definedName>
    <definedName name="_CT4" hidden="1">{"'Sheet1'!$L$16"}</definedName>
    <definedName name="_mau03" hidden="1">{"'Sheet1'!$L$16"}</definedName>
    <definedName name="_NSO2" hidden="1">{"'Sheet1'!$L$16"}</definedName>
    <definedName name="_Order1" hidden="1">255</definedName>
    <definedName name="_Order2" hidden="1">255</definedName>
    <definedName name="_SD11">{"Thuxm2.xls","Sheet1"}</definedName>
    <definedName name="ad" localSheetId="1" hidden="1">{"'Sheet1'!$L$16"}</definedName>
    <definedName name="ad" hidden="1">{"'Sheet1'!$L$16"}</definedName>
    <definedName name="bg" localSheetId="1" hidden="1">{"'Sheet1'!$L$16"}</definedName>
    <definedName name="bg" hidden="1">{"'Sheet1'!$L$16"}</definedName>
    <definedName name="CACAU">298161</definedName>
    <definedName name="cfgg" localSheetId="1" hidden="1">{"'Sheet1'!$L$16"}</definedName>
    <definedName name="cfgg" hidden="1">{"'Sheet1'!$L$16"}</definedName>
    <definedName name="CLVC3">0.1</definedName>
    <definedName name="Comm" localSheetId="1">BlankMacro1</definedName>
    <definedName name="Comm">BlankMacro1</definedName>
    <definedName name="Document_array" localSheetId="1">{"Book1"}</definedName>
    <definedName name="Document_array">{"Book1"}</definedName>
    <definedName name="Drawpoints">1</definedName>
    <definedName name="DSTD_Clear" localSheetId="1">DM!DSTD_Clear</definedName>
    <definedName name="DSTD_Clear">[0]!DSTD_Clear</definedName>
    <definedName name="FFF" localSheetId="1">BlankMacro1</definedName>
    <definedName name="FFF">BlankMacro1</definedName>
    <definedName name="FIT" localSheetId="1">BlankMacro1</definedName>
    <definedName name="FIT">BlankMacro1</definedName>
    <definedName name="FITT2" localSheetId="1">BlankMacro1</definedName>
    <definedName name="FITT2">BlankMacro1</definedName>
    <definedName name="FITTING2" localSheetId="1">BlankMacro1</definedName>
    <definedName name="FITTING2">BlankMacro1</definedName>
    <definedName name="FLG" localSheetId="1">BlankMacro1</definedName>
    <definedName name="FLG">BlankMacro1</definedName>
    <definedName name="fzgÐg" localSheetId="1">{"Thuxm2.xls","Sheet1"}</definedName>
    <definedName name="fzgÐg">{"Thuxm2.xls","Sheet1"}</definedName>
    <definedName name="hanh" localSheetId="1" hidden="1">{"'Sheet1'!$L$16"}</definedName>
    <definedName name="hanh" hidden="1">{"'Sheet1'!$L$16"}</definedName>
    <definedName name="Heä_soá_laép_xaø_H">1.7</definedName>
    <definedName name="HSCT3">0.1</definedName>
    <definedName name="HSDN">2.5</definedName>
    <definedName name="HSLXH">1.7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localSheetId="1" hidden="1">{"'Sheet1'!$L$16"}</definedName>
    <definedName name="huy" hidden="1">{"'Sheet1'!$L$16"}</definedName>
    <definedName name="KhuyenmaiUPS">"AutoShape 264"</definedName>
    <definedName name="luan" localSheetId="1" hidden="1">{"'Sheet1'!$L$16"}</definedName>
    <definedName name="luan" hidden="1">{"'Sheet1'!$L$16"}</definedName>
    <definedName name="luong" localSheetId="1">{"ÿÿÿÿÿ"}</definedName>
    <definedName name="luong">{"ÿÿÿÿÿ"}</definedName>
    <definedName name="mo" localSheetId="1" hidden="1">{"'Sheet1'!$L$16"}</definedName>
    <definedName name="mo" hidden="1">{"'Sheet1'!$L$16"}</definedName>
    <definedName name="MYHUYEN" localSheetId="1" hidden="1">{"'Sheet1'!$L$16"}</definedName>
    <definedName name="MYHUYEN" hidden="1">{"'Sheet1'!$L$16"}</definedName>
    <definedName name="NHAÂN_COÂNG" localSheetId="1">BTRAM</definedName>
    <definedName name="NHAÂN_COÂNG">BTRAM</definedName>
    <definedName name="o" localSheetId="1" hidden="1">{"'Sheet1'!$L$16"}</definedName>
    <definedName name="o" hidden="1">{"'Sheet1'!$L$16"}</definedName>
    <definedName name="PIP" localSheetId="1">BlankMacro1</definedName>
    <definedName name="PIP">BlankMacro1</definedName>
    <definedName name="PIPE2" localSheetId="1">BlankMacro1</definedName>
    <definedName name="PIPE2">BlankMacro1</definedName>
    <definedName name="PPP" localSheetId="1">BlankMacro1</definedName>
    <definedName name="PPP">BlankMacro1</definedName>
    <definedName name="_xlnm.Print_Area">#REF!</definedName>
    <definedName name="_xlnm.Print_Titles" localSheetId="0">DSCVA01!$4:$6</definedName>
    <definedName name="_xlnm.Print_Titles">#N/A</definedName>
    <definedName name="PtichDTL" localSheetId="1">DM!PtichDTL</definedName>
    <definedName name="PtichDTL">[0]!PtichDTL</definedName>
    <definedName name="qq" localSheetId="1">BlankMacro1</definedName>
    <definedName name="qq">BlankMacro1</definedName>
    <definedName name="rate">14000</definedName>
    <definedName name="ss" localSheetId="1">BlankMacro1</definedName>
    <definedName name="ss">BlankMacro1</definedName>
    <definedName name="TaxTV">10%</definedName>
    <definedName name="TaxXL">5%</definedName>
    <definedName name="TKYB">"TKYB"</definedName>
    <definedName name="tlc" localSheetId="1" hidden="1">{"'Sheet1'!$L$16"}</definedName>
    <definedName name="tlc" hidden="1">{"'Sheet1'!$L$16"}</definedName>
    <definedName name="TYT" localSheetId="1">BlankMacro1</definedName>
    <definedName name="TYT">BlankMacro1</definedName>
    <definedName name="unitt" localSheetId="1">BlankMacro1</definedName>
    <definedName name="unitt">BlankMacro1</definedName>
    <definedName name="ut" localSheetId="1">BlankMacro1</definedName>
    <definedName name="ut">BlankMacro1</definedName>
    <definedName name="VAÄT_LIEÄU">"ATRAM"</definedName>
    <definedName name="Viet" localSheetId="1" hidden="1">{"'Sheet1'!$L$16"}</definedName>
    <definedName name="Viet" hidden="1">{"'Sheet1'!$L$16"}</definedName>
    <definedName name="Winpoints">3</definedName>
    <definedName name="WIRE1">5</definedName>
    <definedName name="XCCT">0.5</definedName>
    <definedName name="템플리트모듈1" localSheetId="1">BlankMacro1</definedName>
    <definedName name="템플리트모듈1">BlankMacro1</definedName>
    <definedName name="템플리트모듈2" localSheetId="1">BlankMacro1</definedName>
    <definedName name="템플리트모듈2">BlankMacro1</definedName>
    <definedName name="템플리트모듈3" localSheetId="1">BlankMacro1</definedName>
    <definedName name="템플리트모듈3">BlankMacro1</definedName>
    <definedName name="템플리트모듈4" localSheetId="1">BlankMacro1</definedName>
    <definedName name="템플리트모듈4">BlankMacro1</definedName>
    <definedName name="템플리트모듈5" localSheetId="1">BlankMacro1</definedName>
    <definedName name="템플리트모듈5">BlankMacro1</definedName>
    <definedName name="템플리트모듈6" localSheetId="1">BlankMacro1</definedName>
    <definedName name="템플리트모듈6">BlankMacro1</definedName>
    <definedName name="피팅" localSheetId="1">BlankMacro1</definedName>
    <definedName name="피팅">BlankMacro1</definedName>
  </definedNames>
  <calcPr calcId="144525"/>
</workbook>
</file>

<file path=xl/calcChain.xml><?xml version="1.0" encoding="utf-8"?>
<calcChain xmlns="http://schemas.openxmlformats.org/spreadsheetml/2006/main">
  <c r="A1" i="9" l="1"/>
  <c r="P8" i="13"/>
  <c r="B9" i="13"/>
  <c r="C9" i="13"/>
  <c r="D9" i="13"/>
  <c r="E9" i="13"/>
  <c r="P9" i="13" s="1"/>
  <c r="F9" i="13"/>
  <c r="G9" i="13"/>
  <c r="H9" i="13"/>
  <c r="I9" i="13"/>
  <c r="J9" i="13"/>
  <c r="K9" i="13"/>
  <c r="L9" i="13"/>
  <c r="M9" i="13"/>
  <c r="N9" i="13"/>
  <c r="O9" i="13"/>
  <c r="B10" i="13"/>
  <c r="P10" i="13" s="1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B11" i="13"/>
  <c r="C11" i="13"/>
  <c r="P11" i="13" s="1"/>
  <c r="D11" i="13"/>
  <c r="E11" i="13"/>
  <c r="F11" i="13"/>
  <c r="G11" i="13"/>
  <c r="H11" i="13"/>
  <c r="I11" i="13"/>
  <c r="J11" i="13"/>
  <c r="K11" i="13"/>
  <c r="L11" i="13"/>
  <c r="M11" i="13"/>
  <c r="N11" i="13"/>
  <c r="O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B13" i="13"/>
  <c r="C13" i="13"/>
  <c r="D13" i="13"/>
  <c r="E13" i="13"/>
  <c r="P13" i="13" s="1"/>
  <c r="F13" i="13"/>
  <c r="G13" i="13"/>
  <c r="H13" i="13"/>
  <c r="I13" i="13"/>
  <c r="J13" i="13"/>
  <c r="K13" i="13"/>
  <c r="L13" i="13"/>
  <c r="M13" i="13"/>
  <c r="N13" i="13"/>
  <c r="O13" i="13"/>
  <c r="B14" i="13"/>
  <c r="P14" i="13" s="1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B15" i="13"/>
  <c r="C15" i="13"/>
  <c r="P15" i="13" s="1"/>
  <c r="D15" i="13"/>
  <c r="E15" i="13"/>
  <c r="F15" i="13"/>
  <c r="G15" i="13"/>
  <c r="H15" i="13"/>
  <c r="I15" i="13"/>
  <c r="J15" i="13"/>
  <c r="K15" i="13"/>
  <c r="L15" i="13"/>
  <c r="M15" i="13"/>
  <c r="N15" i="13"/>
  <c r="O15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B17" i="13"/>
  <c r="C17" i="13"/>
  <c r="D17" i="13"/>
  <c r="E17" i="13"/>
  <c r="P17" i="13" s="1"/>
  <c r="F17" i="13"/>
  <c r="G17" i="13"/>
  <c r="H17" i="13"/>
  <c r="I17" i="13"/>
  <c r="J17" i="13"/>
  <c r="K17" i="13"/>
  <c r="L17" i="13"/>
  <c r="M17" i="13"/>
  <c r="N17" i="13"/>
  <c r="O17" i="13"/>
  <c r="B18" i="13"/>
  <c r="P18" i="13" s="1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B19" i="13"/>
  <c r="C19" i="13"/>
  <c r="P19" i="13" s="1"/>
  <c r="D19" i="13"/>
  <c r="E19" i="13"/>
  <c r="F19" i="13"/>
  <c r="G19" i="13"/>
  <c r="H19" i="13"/>
  <c r="I19" i="13"/>
  <c r="J19" i="13"/>
  <c r="K19" i="13"/>
  <c r="L19" i="13"/>
  <c r="M19" i="13"/>
  <c r="N19" i="13"/>
  <c r="O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B21" i="13"/>
  <c r="C21" i="13"/>
  <c r="D21" i="13"/>
  <c r="E21" i="13"/>
  <c r="P21" i="13" s="1"/>
  <c r="F21" i="13"/>
  <c r="G21" i="13"/>
  <c r="H21" i="13"/>
  <c r="I21" i="13"/>
  <c r="J21" i="13"/>
  <c r="K21" i="13"/>
  <c r="L21" i="13"/>
  <c r="M21" i="13"/>
  <c r="N21" i="13"/>
  <c r="O21" i="13"/>
  <c r="B22" i="13"/>
  <c r="P22" i="13" s="1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B23" i="13"/>
  <c r="C23" i="13"/>
  <c r="P23" i="13" s="1"/>
  <c r="D23" i="13"/>
  <c r="E23" i="13"/>
  <c r="F23" i="13"/>
  <c r="G23" i="13"/>
  <c r="H23" i="13"/>
  <c r="I23" i="13"/>
  <c r="J23" i="13"/>
  <c r="K23" i="13"/>
  <c r="L23" i="13"/>
  <c r="M23" i="13"/>
  <c r="N23" i="13"/>
  <c r="O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B25" i="13"/>
  <c r="C25" i="13"/>
  <c r="D25" i="13"/>
  <c r="E25" i="13"/>
  <c r="P25" i="13" s="1"/>
  <c r="F25" i="13"/>
  <c r="G25" i="13"/>
  <c r="H25" i="13"/>
  <c r="I25" i="13"/>
  <c r="J25" i="13"/>
  <c r="K25" i="13"/>
  <c r="L25" i="13"/>
  <c r="M25" i="13"/>
  <c r="N25" i="13"/>
  <c r="O25" i="13"/>
  <c r="B26" i="13"/>
  <c r="P26" i="13" s="1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B27" i="13"/>
  <c r="C27" i="13"/>
  <c r="P27" i="13" s="1"/>
  <c r="D27" i="13"/>
  <c r="E27" i="13"/>
  <c r="F27" i="13"/>
  <c r="G27" i="13"/>
  <c r="H27" i="13"/>
  <c r="I27" i="13"/>
  <c r="J27" i="13"/>
  <c r="K27" i="13"/>
  <c r="L27" i="13"/>
  <c r="M27" i="13"/>
  <c r="N27" i="13"/>
  <c r="O27" i="13"/>
  <c r="B28" i="13"/>
  <c r="C28" i="13"/>
  <c r="D28" i="13"/>
  <c r="P28" i="13" s="1"/>
  <c r="E28" i="13"/>
  <c r="F28" i="13"/>
  <c r="G28" i="13"/>
  <c r="H28" i="13"/>
  <c r="I28" i="13"/>
  <c r="J28" i="13"/>
  <c r="K28" i="13"/>
  <c r="L28" i="13"/>
  <c r="M28" i="13"/>
  <c r="N28" i="13"/>
  <c r="O28" i="13"/>
  <c r="B29" i="13"/>
  <c r="P29" i="13" s="1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B30" i="13"/>
  <c r="C30" i="13"/>
  <c r="P30" i="13" s="1"/>
  <c r="D30" i="13"/>
  <c r="E30" i="13"/>
  <c r="F30" i="13"/>
  <c r="G30" i="13"/>
  <c r="H30" i="13"/>
  <c r="I30" i="13"/>
  <c r="J30" i="13"/>
  <c r="K30" i="13"/>
  <c r="L30" i="13"/>
  <c r="M30" i="13"/>
  <c r="N30" i="13"/>
  <c r="O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B32" i="13"/>
  <c r="C32" i="13"/>
  <c r="D32" i="13"/>
  <c r="E32" i="13"/>
  <c r="P32" i="13" s="1"/>
  <c r="F32" i="13"/>
  <c r="G32" i="13"/>
  <c r="H32" i="13"/>
  <c r="I32" i="13"/>
  <c r="J32" i="13"/>
  <c r="K32" i="13"/>
  <c r="L32" i="13"/>
  <c r="M32" i="13"/>
  <c r="N32" i="13"/>
  <c r="O32" i="13"/>
  <c r="B33" i="13"/>
  <c r="P33" i="13" s="1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B34" i="13"/>
  <c r="C34" i="13"/>
  <c r="P34" i="13" s="1"/>
  <c r="D34" i="13"/>
  <c r="E34" i="13"/>
  <c r="F34" i="13"/>
  <c r="G34" i="13"/>
  <c r="H34" i="13"/>
  <c r="I34" i="13"/>
  <c r="J34" i="13"/>
  <c r="K34" i="13"/>
  <c r="L34" i="13"/>
  <c r="M34" i="13"/>
  <c r="N34" i="13"/>
  <c r="O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B36" i="13"/>
  <c r="C36" i="13"/>
  <c r="D36" i="13"/>
  <c r="E36" i="13"/>
  <c r="P36" i="13" s="1"/>
  <c r="F36" i="13"/>
  <c r="G36" i="13"/>
  <c r="H36" i="13"/>
  <c r="I36" i="13"/>
  <c r="J36" i="13"/>
  <c r="K36" i="13"/>
  <c r="L36" i="13"/>
  <c r="M36" i="13"/>
  <c r="N36" i="13"/>
  <c r="O36" i="13"/>
  <c r="B37" i="13"/>
  <c r="P37" i="13" s="1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B38" i="13"/>
  <c r="C38" i="13"/>
  <c r="P38" i="13" s="1"/>
  <c r="D38" i="13"/>
  <c r="E38" i="13"/>
  <c r="F38" i="13"/>
  <c r="G38" i="13"/>
  <c r="H38" i="13"/>
  <c r="I38" i="13"/>
  <c r="J38" i="13"/>
  <c r="K38" i="13"/>
  <c r="L38" i="13"/>
  <c r="M38" i="13"/>
  <c r="N38" i="13"/>
  <c r="O38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B40" i="13"/>
  <c r="C40" i="13"/>
  <c r="D40" i="13"/>
  <c r="E40" i="13"/>
  <c r="P40" i="13" s="1"/>
  <c r="F40" i="13"/>
  <c r="G40" i="13"/>
  <c r="H40" i="13"/>
  <c r="I40" i="13"/>
  <c r="J40" i="13"/>
  <c r="K40" i="13"/>
  <c r="L40" i="13"/>
  <c r="M40" i="13"/>
  <c r="N40" i="13"/>
  <c r="O40" i="13"/>
  <c r="B41" i="13"/>
  <c r="C41" i="13"/>
  <c r="P41" i="13" s="1"/>
  <c r="D41" i="13"/>
  <c r="E41" i="13"/>
  <c r="F41" i="13"/>
  <c r="G41" i="13"/>
  <c r="H41" i="13"/>
  <c r="I41" i="13"/>
  <c r="J41" i="13"/>
  <c r="K41" i="13"/>
  <c r="L41" i="13"/>
  <c r="M41" i="13"/>
  <c r="N41" i="13"/>
  <c r="O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B43" i="13"/>
  <c r="C43" i="13"/>
  <c r="D43" i="13"/>
  <c r="E43" i="13"/>
  <c r="P43" i="13" s="1"/>
  <c r="F43" i="13"/>
  <c r="G43" i="13"/>
  <c r="H43" i="13"/>
  <c r="I43" i="13"/>
  <c r="J43" i="13"/>
  <c r="K43" i="13"/>
  <c r="L43" i="13"/>
  <c r="M43" i="13"/>
  <c r="N43" i="13"/>
  <c r="O43" i="13"/>
  <c r="B44" i="13"/>
  <c r="P44" i="13" s="1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B45" i="13"/>
  <c r="P45" i="13" s="1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</calcChain>
</file>

<file path=xl/sharedStrings.xml><?xml version="1.0" encoding="utf-8"?>
<sst xmlns="http://schemas.openxmlformats.org/spreadsheetml/2006/main" count="776" uniqueCount="315">
  <si>
    <t>Hóa</t>
  </si>
  <si>
    <t>Sinh</t>
  </si>
  <si>
    <t>KTCN</t>
  </si>
  <si>
    <t>KTNN</t>
  </si>
  <si>
    <t>Văn</t>
  </si>
  <si>
    <t>Sử</t>
  </si>
  <si>
    <t>Địa</t>
  </si>
  <si>
    <t>GDCD</t>
  </si>
  <si>
    <t>TDTT</t>
  </si>
  <si>
    <t>Tin</t>
  </si>
  <si>
    <t>GDQP</t>
  </si>
  <si>
    <t>STT</t>
  </si>
  <si>
    <t/>
  </si>
  <si>
    <t>Họ và tên</t>
  </si>
  <si>
    <t>Nam</t>
  </si>
  <si>
    <t>Nữ</t>
  </si>
  <si>
    <t>Ngày tháng năm sinh</t>
  </si>
  <si>
    <t>Giới tính</t>
  </si>
  <si>
    <t>Trình độ chuyên môn</t>
  </si>
  <si>
    <t>Công việc chính hiện nay</t>
  </si>
  <si>
    <t>Chức danh nghề nghiệp</t>
  </si>
  <si>
    <t>Công tác kiêm nhiệm</t>
  </si>
  <si>
    <t>I. Ban giám hiệu</t>
  </si>
  <si>
    <t>Tr­êng §H S­ ph¹m Hµ néi</t>
  </si>
  <si>
    <t>ChÝnh qui</t>
  </si>
  <si>
    <t>V.07.05.15</t>
  </si>
  <si>
    <t>II. Giáo viên</t>
  </si>
  <si>
    <t>Môn Toán</t>
  </si>
  <si>
    <t>ĐHSP Toán</t>
  </si>
  <si>
    <t>GV Toán</t>
  </si>
  <si>
    <t>UBND THÀNH PHỐ HÀ NỘI</t>
  </si>
  <si>
    <t>SỞ GIÁO DỤC VÀ ĐÀO TẠO</t>
  </si>
  <si>
    <t>BẢNG TRA CỨU LẬP KẾ HOẠCH BIÊN CHẾ GIÁO VIÊN</t>
  </si>
  <si>
    <t>CÁC TRƯỜNG THPT HÀ NỘI NĂM HỌC 2018 - 2019</t>
  </si>
  <si>
    <t>Số lớp</t>
  </si>
  <si>
    <t>Toán</t>
  </si>
  <si>
    <t>Lý</t>
  </si>
  <si>
    <t>Ngoại ngữ</t>
  </si>
  <si>
    <t>Tổng</t>
  </si>
  <si>
    <t>GVCN</t>
  </si>
  <si>
    <t>GV Sinh</t>
  </si>
  <si>
    <t>TTCM</t>
  </si>
  <si>
    <t>GV Sử</t>
  </si>
  <si>
    <t>GV Địa</t>
  </si>
  <si>
    <t>Môn GDCD</t>
  </si>
  <si>
    <t>GV GDCD</t>
  </si>
  <si>
    <t>Môn Tin</t>
  </si>
  <si>
    <t>GV Tin</t>
  </si>
  <si>
    <t>Môn GDQP</t>
  </si>
  <si>
    <t>GV GDQP</t>
  </si>
  <si>
    <r>
      <t xml:space="preserve">Ghi chú
</t>
    </r>
    <r>
      <rPr>
        <i/>
        <sz val="12"/>
        <rFont val="Times New Roman"/>
        <family val="1"/>
      </rPr>
      <t>(Nghỉ hưu năm 2019)</t>
    </r>
  </si>
  <si>
    <r>
      <t xml:space="preserve">BÁO CÁO DANH SÁCH VÀ PHÂN CÔNG NHIỆM VỤ CÔNG CHỨC, VIÊN CHỨC, LAO ĐỘNG HỢP ĐỒNG
</t>
    </r>
    <r>
      <rPr>
        <sz val="12"/>
        <rFont val="Times New Roman"/>
        <family val="1"/>
      </rPr>
      <t>(tại thời điểm 01/6/2019)</t>
    </r>
  </si>
  <si>
    <t>TPCM</t>
  </si>
  <si>
    <t>CTCĐ</t>
  </si>
  <si>
    <t>Biểu số 5</t>
  </si>
  <si>
    <t>Lê Mai Anh</t>
  </si>
  <si>
    <t>Thạc sỹ Văn học</t>
  </si>
  <si>
    <t>HT</t>
  </si>
  <si>
    <t>V.07.05.14</t>
  </si>
  <si>
    <t>Thạc sỹ Lịch sử</t>
  </si>
  <si>
    <t>Phó HT</t>
  </si>
  <si>
    <t>Trần Thùy Dương</t>
  </si>
  <si>
    <t>Thạc sỹ tiếng Anh</t>
  </si>
  <si>
    <t>Đặng Thị Hoài Ân</t>
  </si>
  <si>
    <t>27/01/1974</t>
  </si>
  <si>
    <t>Thạc sỹ Toán</t>
  </si>
  <si>
    <t>Đỗ Thị Ánh Vân</t>
  </si>
  <si>
    <t>19/06/1988</t>
  </si>
  <si>
    <t>Đoàn Thị Lan Anh</t>
  </si>
  <si>
    <t>Lê Thị Thúy Hà</t>
  </si>
  <si>
    <t>27/07/1973</t>
  </si>
  <si>
    <t>Lương Thị Hải Yến</t>
  </si>
  <si>
    <t>22/10/1970</t>
  </si>
  <si>
    <t>Ngô Thị Thu Trang</t>
  </si>
  <si>
    <t>Nguyễn Kim Cương</t>
  </si>
  <si>
    <t>Nguyễn Ngọc Hải</t>
  </si>
  <si>
    <t>Nguyễn Thị Thanh Huệ</t>
  </si>
  <si>
    <t>Nguyễn Tuấn Khanh</t>
  </si>
  <si>
    <t>19/10/1972</t>
  </si>
  <si>
    <t>Phạm Thị Kim Oanh</t>
  </si>
  <si>
    <t>Phùng Thị Kim Oanh</t>
  </si>
  <si>
    <t>Nguyễn Thị Giang</t>
  </si>
  <si>
    <t>25/10/1986</t>
  </si>
  <si>
    <t>Đàm Thị Lan Anh</t>
  </si>
  <si>
    <t>Nguyễn Thị Hồng Phương</t>
  </si>
  <si>
    <t>Đỗ Lê Sơn</t>
  </si>
  <si>
    <t>Hoàng Thị Thanh Nga</t>
  </si>
  <si>
    <t>24/7/1986</t>
  </si>
  <si>
    <t>Môn Lý</t>
  </si>
  <si>
    <t>Thạc sỹ Lý</t>
  </si>
  <si>
    <t>GV Lý</t>
  </si>
  <si>
    <t>Bùi Thị Quỳnh Anh</t>
  </si>
  <si>
    <t>21/11/1972</t>
  </si>
  <si>
    <t>Bùi Văn Hà</t>
  </si>
  <si>
    <t>25/05/1961</t>
  </si>
  <si>
    <t>Đào Trí Thức</t>
  </si>
  <si>
    <t>24/06/1976</t>
  </si>
  <si>
    <t>Nguyễn Thị Lán</t>
  </si>
  <si>
    <t>Nguyễn Thúy Hằng</t>
  </si>
  <si>
    <t>25/08/1977</t>
  </si>
  <si>
    <t>Trần Thị Kiều Giang</t>
  </si>
  <si>
    <t>29/6/1981</t>
  </si>
  <si>
    <t>ĐHSP Lý</t>
  </si>
  <si>
    <t>Trần Thị Ngoan</t>
  </si>
  <si>
    <t>13/12/1969</t>
  </si>
  <si>
    <t>Trần Thị Thanh Thuỷ</t>
  </si>
  <si>
    <t>Trịnh Thị Hương</t>
  </si>
  <si>
    <t>28/01/1979</t>
  </si>
  <si>
    <t>Vũ Thị Vân Anh</t>
  </si>
  <si>
    <t>27/07/1981</t>
  </si>
  <si>
    <t>Phạm Ngọc Thắng</t>
  </si>
  <si>
    <t>29/01/1978</t>
  </si>
  <si>
    <t>Môn Hoá</t>
  </si>
  <si>
    <t>Nguyễn Kim Chi</t>
  </si>
  <si>
    <t>29/01/1973</t>
  </si>
  <si>
    <t>Thạc sỹ Hoá</t>
  </si>
  <si>
    <t>GV Hoá</t>
  </si>
  <si>
    <t>Đào Hữu Toàn</t>
  </si>
  <si>
    <t>14/09/1981</t>
  </si>
  <si>
    <t>Đỗ Khánh Hiền</t>
  </si>
  <si>
    <t>Lê Thị Thu Hương</t>
  </si>
  <si>
    <t>Nguyễn Thị Hạnh</t>
  </si>
  <si>
    <t>17/02/1986</t>
  </si>
  <si>
    <t>Nguyễn Thị Kim Hoa</t>
  </si>
  <si>
    <t>30/12/1969</t>
  </si>
  <si>
    <t>Phan Huy Minh</t>
  </si>
  <si>
    <t>27/02/1977</t>
  </si>
  <si>
    <t>Nguyễn Thị Nhung</t>
  </si>
  <si>
    <t>Phan Thị Phương Khánh</t>
  </si>
  <si>
    <t>Trịnh Thị Kim Thu</t>
  </si>
  <si>
    <t>19/08/1982</t>
  </si>
  <si>
    <t>Võ Thị Hải Lý</t>
  </si>
  <si>
    <t>21/12/1970</t>
  </si>
  <si>
    <t>ĐHSP Hoá</t>
  </si>
  <si>
    <t>Đỗ Thị Ngọc Mai</t>
  </si>
  <si>
    <t>21/09/1989</t>
  </si>
  <si>
    <t>Nguyễn Văn Kiên</t>
  </si>
  <si>
    <t>Môn Sinh học</t>
  </si>
  <si>
    <t>Nguyễn Phương Thanh</t>
  </si>
  <si>
    <t>26/02/1980</t>
  </si>
  <si>
    <t>Thạc sỹ Sinh</t>
  </si>
  <si>
    <t>Nguyễn Minh Hà</t>
  </si>
  <si>
    <t>Nguyễn Thị Thanh Bình</t>
  </si>
  <si>
    <t>13/09/1973</t>
  </si>
  <si>
    <t>Nguyễn Thị Thanh Huyền</t>
  </si>
  <si>
    <t>28/11/1971</t>
  </si>
  <si>
    <t>Nguyễn Thị Thu Hà</t>
  </si>
  <si>
    <t>Phạm Thị Hải Vân</t>
  </si>
  <si>
    <t>Võ Thị Mỹ Hạnh</t>
  </si>
  <si>
    <t>28/09/1976</t>
  </si>
  <si>
    <t>Lê Thị Hợp</t>
  </si>
  <si>
    <t>Trần Thị Hà</t>
  </si>
  <si>
    <t>26/04/1983</t>
  </si>
  <si>
    <t>Môn Kỹ thuật</t>
  </si>
  <si>
    <t>Nguyễn Thị Tuyết Anh</t>
  </si>
  <si>
    <t>16/05/1976</t>
  </si>
  <si>
    <t>ĐHSP KTCN</t>
  </si>
  <si>
    <t>GV Kỹ thuật</t>
  </si>
  <si>
    <t>Phùng Thị Hiền Lương</t>
  </si>
  <si>
    <t>21/11/1987</t>
  </si>
  <si>
    <t>Đào Thị Thu Thuỷ</t>
  </si>
  <si>
    <t>ĐHSP Sinh</t>
  </si>
  <si>
    <t>Hoàng Thị Tuyết Nhung</t>
  </si>
  <si>
    <t>27/07/1982</t>
  </si>
  <si>
    <t>Môn Văn học</t>
  </si>
  <si>
    <t>Nguyễn Thị Hương Thuỷ</t>
  </si>
  <si>
    <t>GV văn</t>
  </si>
  <si>
    <t>Đặng Thị Ánh Tuyết</t>
  </si>
  <si>
    <t>Đỗ Thị Hoàng Anh</t>
  </si>
  <si>
    <t>25/10/1985</t>
  </si>
  <si>
    <t>Lê Thị Thanh Loan</t>
  </si>
  <si>
    <t>Mai Thị Nguyệt</t>
  </si>
  <si>
    <t>25/03/1973</t>
  </si>
  <si>
    <t>Nguyễn Thị Thanh Mai</t>
  </si>
  <si>
    <t>Nguyễn Thị Thanh Tâm</t>
  </si>
  <si>
    <t>10.08.1988</t>
  </si>
  <si>
    <t>ĐHSP Văn học</t>
  </si>
  <si>
    <t>Phạm Thị Thuỳ Linh</t>
  </si>
  <si>
    <t>Phan Hồng Hạnh</t>
  </si>
  <si>
    <t>Phùng Thị Thanh Huyền</t>
  </si>
  <si>
    <t>Trần Thị Phương</t>
  </si>
  <si>
    <t>22/11/1989</t>
  </si>
  <si>
    <t>Trần Thị Thu Hiền</t>
  </si>
  <si>
    <t>Đỗ Thị Thu Hằng</t>
  </si>
  <si>
    <t>28/08/1984</t>
  </si>
  <si>
    <t>Đặng Thị Dinh</t>
  </si>
  <si>
    <t>Vũ Văn Thăng</t>
  </si>
  <si>
    <t>Môn Lịch sử</t>
  </si>
  <si>
    <t>Hoàng Thị Lan Hương</t>
  </si>
  <si>
    <t>29/02/1976</t>
  </si>
  <si>
    <t>Nguyễn Thị Hoan</t>
  </si>
  <si>
    <t>24/09/1986</t>
  </si>
  <si>
    <t>Nguyễn Thị Thu Hiền</t>
  </si>
  <si>
    <t>Phạm Thị Minh Quyên</t>
  </si>
  <si>
    <t>Trần Thị Mai</t>
  </si>
  <si>
    <t>Lê Thị Mai Hương</t>
  </si>
  <si>
    <t>21/03/1973</t>
  </si>
  <si>
    <t>ĐHSP Lịch sử</t>
  </si>
  <si>
    <t>Môn Địa lý</t>
  </si>
  <si>
    <t>Đinh Thị Giá</t>
  </si>
  <si>
    <t>ĐHSP Địa lý</t>
  </si>
  <si>
    <t>Đỗ Thị Thanh Nga</t>
  </si>
  <si>
    <t>Nguyễn Thị Hường</t>
  </si>
  <si>
    <t>24/06/1979</t>
  </si>
  <si>
    <t>Thạc sỹ Địa lý</t>
  </si>
  <si>
    <t>Phạm Thị Thu Huyền</t>
  </si>
  <si>
    <t>26/10/1979</t>
  </si>
  <si>
    <t>Trần Thị Tuyến</t>
  </si>
  <si>
    <t>Hà Thị Liên</t>
  </si>
  <si>
    <t>25/09/1985</t>
  </si>
  <si>
    <t>Môn Tiếng Anh</t>
  </si>
  <si>
    <t>Phương Nhân</t>
  </si>
  <si>
    <t>30/05/1979</t>
  </si>
  <si>
    <t>GV tiếng Anh</t>
  </si>
  <si>
    <t>Nguyễn Thị Bích Hạnh</t>
  </si>
  <si>
    <t>Nguyễn Thị Mai Trang</t>
  </si>
  <si>
    <t>28/08/1965</t>
  </si>
  <si>
    <t>Nông Thị Khánh Vân</t>
  </si>
  <si>
    <t>24/03/1981</t>
  </si>
  <si>
    <t>Thái Thị Phương Nga</t>
  </si>
  <si>
    <t>23/04/1978</t>
  </si>
  <si>
    <t>Trần Thị Yên</t>
  </si>
  <si>
    <t>20/01/1980</t>
  </si>
  <si>
    <t>Nguyễn Bảo Trâm</t>
  </si>
  <si>
    <t>Nguyễn Thị Liên</t>
  </si>
  <si>
    <t>15/08/1987</t>
  </si>
  <si>
    <t>Giáp Thị Hải Chi</t>
  </si>
  <si>
    <t>22/07/1986</t>
  </si>
  <si>
    <t>Môn tiếng Nhật</t>
  </si>
  <si>
    <t>Nguyễn Thị Thanh Thuỷ</t>
  </si>
  <si>
    <t>26.06.1980</t>
  </si>
  <si>
    <t>Môn tiếng Pháp</t>
  </si>
  <si>
    <t>Nguyễn Thị Minh Điệp</t>
  </si>
  <si>
    <t>25/02/1980</t>
  </si>
  <si>
    <t>Thạc sỹ tiếng Pháp</t>
  </si>
  <si>
    <t>GV Pháp</t>
  </si>
  <si>
    <t>Hà Thị Ngọc Bảo</t>
  </si>
  <si>
    <t>Nguyễn Thị Hoàn</t>
  </si>
  <si>
    <t>ĐHSP tiếng Pháp</t>
  </si>
  <si>
    <t>Nguyễn Thị Thuỳ Linh</t>
  </si>
  <si>
    <t>Nguyễn Thị Vân Khánh</t>
  </si>
  <si>
    <t>21/07/1979</t>
  </si>
  <si>
    <t>Nguyễn Đức Bình</t>
  </si>
  <si>
    <t>20/12/1969</t>
  </si>
  <si>
    <t>Thạc sỹ GDCD</t>
  </si>
  <si>
    <t>Nguyễn Thị Hiệp</t>
  </si>
  <si>
    <t>24/08/1983</t>
  </si>
  <si>
    <t>Nguyễn Thị Xuân</t>
  </si>
  <si>
    <t>26/06.1985</t>
  </si>
  <si>
    <t>Môn TDTT</t>
  </si>
  <si>
    <t>Phạm Sỹ Huy</t>
  </si>
  <si>
    <t>23/12/1980</t>
  </si>
  <si>
    <t>Thạc sỹ TDTT</t>
  </si>
  <si>
    <t>GV TDTT</t>
  </si>
  <si>
    <t>Đình Thị Thu Thuỷ</t>
  </si>
  <si>
    <t>24/09/1984</t>
  </si>
  <si>
    <t>Đỗ Thị Thu Hương</t>
  </si>
  <si>
    <t>ĐHSP TDTT</t>
  </si>
  <si>
    <t>Ngô Thị Lan Hương</t>
  </si>
  <si>
    <t>20/09/1982</t>
  </si>
  <si>
    <t>Nguyễn Anh Đức</t>
  </si>
  <si>
    <t>13/09/1975</t>
  </si>
  <si>
    <t xml:space="preserve">Thạc sỹ Tin </t>
  </si>
  <si>
    <t>Nguyễn Xuân Quảng</t>
  </si>
  <si>
    <t>31/08/1982</t>
  </si>
  <si>
    <t>Phạm Tuấn Tài</t>
  </si>
  <si>
    <t>15/09/1976</t>
  </si>
  <si>
    <t>Nguyễn Đức Nguyện</t>
  </si>
  <si>
    <t>14/12/1985</t>
  </si>
  <si>
    <t>Lê Thị Thoan Nhuận</t>
  </si>
  <si>
    <t xml:space="preserve">ĐHSP Tin </t>
  </si>
  <si>
    <t>Nguyễn Thị Anh</t>
  </si>
  <si>
    <t>18/05/1988</t>
  </si>
  <si>
    <t>ĐHSP - GDQP</t>
  </si>
  <si>
    <t>Trương Văn Binh</t>
  </si>
  <si>
    <t>23.03.1989</t>
  </si>
  <si>
    <t>Nguyễn Bá Tuấn</t>
  </si>
  <si>
    <t>V07.01.03</t>
  </si>
  <si>
    <t>Phạm Tuất Đạt</t>
  </si>
  <si>
    <t>Phó Bí thư Đoàn</t>
  </si>
  <si>
    <t>NCKH</t>
  </si>
  <si>
    <t>CN</t>
  </si>
  <si>
    <t>TTCĐ</t>
  </si>
  <si>
    <t>CN+NCKH</t>
  </si>
  <si>
    <t>NCKH+TN</t>
  </si>
  <si>
    <t>TN A</t>
  </si>
  <si>
    <t>CN+TN A</t>
  </si>
  <si>
    <t>CN+TTCĐ</t>
  </si>
  <si>
    <t>CN+PCTCĐ</t>
  </si>
  <si>
    <t>CN+TTVP</t>
  </si>
  <si>
    <t>PTN</t>
  </si>
  <si>
    <t xml:space="preserve">NCKH </t>
  </si>
  <si>
    <t>PHÁT THANH</t>
  </si>
  <si>
    <t>CN+Bí thư Đoàn</t>
  </si>
  <si>
    <t>Phòng máy</t>
  </si>
  <si>
    <t>NCS tại Bỉ</t>
  </si>
  <si>
    <t>Nghỉ thai sản</t>
  </si>
  <si>
    <t>Trực phòng TN</t>
  </si>
  <si>
    <t>CN+KTCN</t>
  </si>
  <si>
    <t>Học Thạc sỹ tại Canada</t>
  </si>
  <si>
    <t>CN,TTCĐ</t>
  </si>
  <si>
    <t>Phòng TN</t>
  </si>
  <si>
    <t>TP+CN</t>
  </si>
  <si>
    <t>VN+ CN</t>
  </si>
  <si>
    <t>CN+TPCM</t>
  </si>
  <si>
    <t>Nghỉ thai sản từ tháng ….</t>
  </si>
  <si>
    <t>Tổ phó CM
+GV SN</t>
  </si>
  <si>
    <t>TPCM+CN</t>
  </si>
  <si>
    <t>CN+NCKH
+TPCM</t>
  </si>
  <si>
    <t>CN+CĐTr+
KTCN</t>
  </si>
  <si>
    <t>TTCM, TKHĐ</t>
  </si>
  <si>
    <t>TPCM + CĐ</t>
  </si>
  <si>
    <t>Dữ liệu+TKHĐ</t>
  </si>
  <si>
    <t>TTCM+TTND</t>
  </si>
  <si>
    <t>V.07.05.13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</si>
</sst>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00.000"/>
    <numFmt numFmtId="170" formatCode="&quot;￥&quot;#,##0;&quot;￥&quot;\-#,##0"/>
    <numFmt numFmtId="171" formatCode="_-&quot;®&quot;* #,##0_-;\-&quot;®&quot;* #,##0_-;_-&quot;®&quot;* &quot;-&quot;_-;_-@_-"/>
    <numFmt numFmtId="172" formatCode="#,##0\ &quot;$&quot;_);[Red]\(#,##0\ &quot;$&quot;\)"/>
    <numFmt numFmtId="173" formatCode="0.0000"/>
    <numFmt numFmtId="174" formatCode="_-&quot;£&quot;* #,##0_-;\-&quot;£&quot;* #,##0_-;_-&quot;£&quot;* &quot;-&quot;_-;_-@_-"/>
    <numFmt numFmtId="175" formatCode="_-&quot;£&quot;* #,##0.00_-;\-&quot;£&quot;* #,##0.00_-;_-&quot;£&quot;* &quot;-&quot;??_-;_-@_-"/>
    <numFmt numFmtId="176" formatCode="&quot;$&quot;#,##0;[Red]\-&quot;$&quot;#,##0"/>
    <numFmt numFmtId="177" formatCode="&quot;$&quot;###,0&quot;.&quot;00_);[Red]\(&quot;$&quot;###,0&quot;.&quot;00\)"/>
    <numFmt numFmtId="178" formatCode="&quot;US$&quot;#,##0_);\(&quot;US$&quot;#,##0\)"/>
    <numFmt numFmtId="179" formatCode="_-* ###,0&quot;.&quot;00_-;\-* ###,0&quot;.&quot;00_-;_-* &quot;-&quot;??_-;_-@_-"/>
    <numFmt numFmtId="180" formatCode="_-&quot;$&quot;* ###,0&quot;.&quot;00_-;\-&quot;$&quot;* ###,0&quot;.&quot;00_-;_-&quot;$&quot;* &quot;-&quot;??_-;_-@_-"/>
    <numFmt numFmtId="181" formatCode="&quot;$&quot;#,##0.00;[Red]\-&quot;$&quot;#,##0.00"/>
    <numFmt numFmtId="182" formatCode="#,##0.00\ &quot;F&quot;;[Red]\-#,##0.00\ &quot;F&quot;"/>
    <numFmt numFmtId="183" formatCode="_-* #,##0\ &quot;F&quot;_-;\-* #,##0\ &quot;F&quot;_-;_-* &quot;-&quot;\ &quot;F&quot;_-;_-@_-"/>
    <numFmt numFmtId="184" formatCode="_-* #,##0\ _F_-;\-* #,##0\ _F_-;_-* &quot;-&quot;\ _F_-;_-@_-"/>
    <numFmt numFmtId="185" formatCode="_-* #,##0.00\ _F_-;\-* #,##0.00\ _F_-;_-* &quot;-&quot;??\ _F_-;_-@_-"/>
    <numFmt numFmtId="186" formatCode="_-* #,##0\ _€_-;\-* #,##0\ _€_-;_-* &quot;-&quot;\ _€_-;_-@_-"/>
    <numFmt numFmtId="187" formatCode="_-* #,##0.00\ _€_-;\-* #,##0.00\ _€_-;_-* &quot;-&quot;??\ _€_-;_-@_-"/>
    <numFmt numFmtId="188" formatCode="_([$€-2]* #,##0.00_);_([$€-2]* \(#,##0.00\);_([$€-2]* &quot;-&quot;??_)"/>
    <numFmt numFmtId="189" formatCode="_ * #,##0_ ;_ * \-#,##0_ ;_ * &quot;-&quot;_ ;_ @_ "/>
    <numFmt numFmtId="190" formatCode="_ * #,##0.00_ ;_ * \-#,##0.00_ ;_ * &quot;-&quot;??_ ;_ @_ "/>
    <numFmt numFmtId="191" formatCode="&quot;\&quot;#,##0;[Red]&quot;\&quot;&quot;\&quot;\-#,##0"/>
    <numFmt numFmtId="192" formatCode="&quot;\&quot;#,##0.00;[Red]&quot;\&quot;&quot;\&quot;&quot;\&quot;&quot;\&quot;&quot;\&quot;&quot;\&quot;\-#,##0.00"/>
    <numFmt numFmtId="193" formatCode="_(* #&quot;,&quot;##0_);_(* \(#&quot;,&quot;##0\);_(* &quot;-&quot;_);_(@_)"/>
    <numFmt numFmtId="194" formatCode="_(* #&quot;,&quot;##0&quot;.&quot;00_);_(* \(#&quot;,&quot;##0&quot;.&quot;00\);_(* &quot;-&quot;??_);_(@_)"/>
    <numFmt numFmtId="195" formatCode="_(&quot;$&quot;* #&quot;,&quot;##0_);_(&quot;$&quot;* \(#&quot;,&quot;##0\);_(&quot;$&quot;* &quot;-&quot;_);_(@_)"/>
    <numFmt numFmtId="196" formatCode="_(&quot;$&quot;* #&quot;,&quot;##0&quot;.&quot;00_);_(&quot;$&quot;* \(#&quot;,&quot;##0&quot;.&quot;00\);_(&quot;$&quot;* &quot;-&quot;??_);_(@_)"/>
    <numFmt numFmtId="197" formatCode="_-* #&quot;,&quot;##0\ _₫_-;\-* #&quot;,&quot;##0\ _₫_-;_-* &quot;-&quot;\ _₫_-;_-@_-"/>
    <numFmt numFmtId="198" formatCode="_-* #&quot;,&quot;##0&quot;.&quot;00\ _₫_-;\-* #&quot;,&quot;##0&quot;.&quot;00\ _₫_-;_-* &quot;-&quot;??\ _₫_-;_-@_-"/>
    <numFmt numFmtId="199" formatCode="_-* #&quot;,&quot;##0_-;\-* #&quot;,&quot;##0_-;_-* &quot;-&quot;_-;_-@_-"/>
    <numFmt numFmtId="200" formatCode="_-* #&quot;,&quot;##0&quot;.&quot;00_-;\-* #&quot;,&quot;##0&quot;.&quot;00_-;_-* &quot;-&quot;??_-;_-@_-"/>
    <numFmt numFmtId="201" formatCode="_(* #&quot;,&quot;##0_);_(* \(#&quot;,&quot;##0\);_(* &quot;-&quot;??_);_(@_)"/>
    <numFmt numFmtId="202" formatCode="_(* #&quot;,&quot;##0&quot;.&quot;0000_);_(* \(#&quot;,&quot;##0&quot;.&quot;0000\);_(* &quot;-&quot;??_);_(@_)"/>
    <numFmt numFmtId="203" formatCode="_(* #&quot;,&quot;##0&quot;.&quot;000000_);_(* \(#&quot;,&quot;##0&quot;.&quot;000000\);_(* &quot;-&quot;??_);_(@_)"/>
    <numFmt numFmtId="204" formatCode="_-&quot;$&quot;* #&quot;,&quot;##0_-;\-&quot;$&quot;* #&quot;,&quot;##0_-;_-&quot;$&quot;* &quot;-&quot;_-;_-@_-"/>
    <numFmt numFmtId="205" formatCode="_-&quot;$&quot;* #&quot;,&quot;##0&quot;.&quot;00_-;\-&quot;$&quot;* #&quot;,&quot;##0&quot;.&quot;00_-;_-&quot;$&quot;* &quot;-&quot;??_-;_-@_-"/>
    <numFmt numFmtId="206" formatCode="#&quot;,&quot;##0\ &quot;F&quot;;[Red]\-#&quot;,&quot;##0\ &quot;F&quot;"/>
    <numFmt numFmtId="207" formatCode="#&quot;,&quot;##0&quot;.&quot;00\ &quot;F&quot;;\-#&quot;,&quot;##0&quot;.&quot;00\ &quot;F&quot;"/>
    <numFmt numFmtId="208" formatCode="#&quot;,&quot;##0&quot;.&quot;00\ &quot;F&quot;;[Red]\-#&quot;,&quot;##0&quot;.&quot;00\ &quot;F&quot;"/>
    <numFmt numFmtId="209" formatCode="_-* #&quot;,&quot;##0\ &quot;F&quot;_-;\-* #&quot;,&quot;##0\ &quot;F&quot;_-;_-* &quot;-&quot;\ &quot;F&quot;_-;_-@_-"/>
    <numFmt numFmtId="210" formatCode="_-* #&quot;,&quot;##0\ _F_-;\-* #&quot;,&quot;##0\ _F_-;_-* &quot;-&quot;\ _F_-;_-@_-"/>
    <numFmt numFmtId="211" formatCode="_-* #&quot;,&quot;##0&quot;.&quot;00\ &quot;F&quot;_-;\-* #&quot;,&quot;##0&quot;.&quot;00\ &quot;F&quot;_-;_-* &quot;-&quot;??\ &quot;F&quot;_-;_-@_-"/>
    <numFmt numFmtId="212" formatCode="_-* #&quot;,&quot;##0&quot;.&quot;00\ _F_-;\-* #&quot;,&quot;##0&quot;.&quot;00\ _F_-;_-* &quot;-&quot;??\ _F_-;_-@_-"/>
    <numFmt numFmtId="213" formatCode="000&quot;,&quot;000"/>
    <numFmt numFmtId="214" formatCode="_-* #&quot;,&quot;##0\ &quot;ñ&quot;_-;\-* #&quot;,&quot;##0\ &quot;ñ&quot;_-;_-* &quot;-&quot;\ &quot;ñ&quot;_-;_-@_-"/>
    <numFmt numFmtId="215" formatCode="_-* #&quot;,&quot;##0&quot;.&quot;00\ _ñ_-;\-* #&quot;,&quot;##0&quot;.&quot;00\ _ñ_-;_-* &quot;-&quot;??\ _ñ_-;_-@_-"/>
    <numFmt numFmtId="216" formatCode="#&quot;,&quot;##0\ &quot;ñ&quot;_);\(#&quot;,&quot;##0\ &quot;ñ&quot;\)"/>
    <numFmt numFmtId="217" formatCode="_(&quot;$&quot;* #&quot;,&quot;##0&quot;.&quot;0000_);_(&quot;$&quot;* \(#&quot;,&quot;##0&quot;.&quot;0000\);_(&quot;$&quot;* &quot;-&quot;??_);_(@_)"/>
    <numFmt numFmtId="218" formatCode="_ * #&quot;,&quot;##0_ ;_ * \-#&quot;,&quot;##0_ ;_ * &quot;-&quot;_ ;_ @_ "/>
    <numFmt numFmtId="219" formatCode="_-* #&quot;,&quot;##0\ &quot;€&quot;_-;\-* #&quot;,&quot;##0\ &quot;€&quot;_-;_-* &quot;-&quot;\ &quot;€&quot;_-;_-@_-"/>
    <numFmt numFmtId="220" formatCode="_-* #&quot;,&quot;##0\ _€_-;\-* #&quot;,&quot;##0\ _€_-;_-* &quot;-&quot;\ _€_-;_-@_-"/>
    <numFmt numFmtId="221" formatCode="_-* #&quot;,&quot;##0&quot;.&quot;00\ _€_-;\-* #&quot;,&quot;##0&quot;.&quot;00\ _€_-;_-* &quot;-&quot;??\ _€_-;_-@_-"/>
    <numFmt numFmtId="222" formatCode="_-&quot;€&quot;* #&quot;,&quot;##0_-;\-&quot;€&quot;* #&quot;,&quot;##0_-;_-&quot;€&quot;* &quot;-&quot;_-;_-@_-"/>
    <numFmt numFmtId="223" formatCode="_ &quot;Gs&quot;\ * #&quot;,&quot;##0_ ;_ &quot;Gs&quot;\ * \-#&quot;,&quot;##0_ ;_ &quot;Gs&quot;\ * &quot;-&quot;_ ;_ @_ "/>
    <numFmt numFmtId="224" formatCode="_ * #&quot;,&quot;##0&quot;.&quot;00_ ;_ * \-#&quot;,&quot;##0&quot;.&quot;00_ ;_ * &quot;-&quot;??_ ;_ @_ "/>
    <numFmt numFmtId="225" formatCode="_-&quot;Gs&quot;* #&quot;,&quot;##0_-;\-&quot;Gs&quot;* #&quot;,&quot;##0_-;_-&quot;Gs&quot;* &quot;-&quot;_-;_-@_-"/>
    <numFmt numFmtId="226" formatCode="_(&quot;$&quot;\ * #&quot;,&quot;##0_);_(&quot;$&quot;\ * \(#&quot;,&quot;##0\);_(&quot;$&quot;\ * &quot;-&quot;_);_(@_)"/>
    <numFmt numFmtId="227" formatCode="#&quot;,&quot;##0&quot;.&quot;0_);\(#&quot;,&quot;##0&quot;.&quot;0\)"/>
    <numFmt numFmtId="228" formatCode="#&quot;,&quot;##0&quot;.&quot;000_);\(#&quot;,&quot;##0&quot;.&quot;000\)"/>
    <numFmt numFmtId="229" formatCode="#&quot;,&quot;##0\ &quot;F&quot;;\-#&quot;,&quot;##0\ &quot;F&quot;"/>
    <numFmt numFmtId="230" formatCode="0&quot;.&quot;0%;[Red]\(0&quot;.&quot;0%\)"/>
    <numFmt numFmtId="231" formatCode="_ * #&quot;,&quot;##0&quot;.&quot;00_)&quot;£&quot;_ ;_ * \(#&quot;,&quot;##0&quot;.&quot;00\)&quot;£&quot;_ ;_ * &quot;-&quot;??_)&quot;£&quot;_ ;_ @_ "/>
    <numFmt numFmtId="232" formatCode="0&quot;.&quot;0%;\(0&quot;.&quot;0%\)"/>
    <numFmt numFmtId="233" formatCode="\U\S\$#&quot;,&quot;##0&quot;.&quot;00;\(\U\S\$#&quot;,&quot;##0&quot;.&quot;00\)"/>
    <numFmt numFmtId="234" formatCode="_-* #&quot;,&quot;##0\ &quot;DM&quot;_-;\-* #&quot;,&quot;##0\ &quot;DM&quot;_-;_-* &quot;-&quot;\ &quot;DM&quot;_-;_-@_-"/>
    <numFmt numFmtId="235" formatCode="_-* #&quot;,&quot;##0\ _D_M_-;\-* #&quot;,&quot;##0\ _D_M_-;_-* &quot;-&quot;\ _D_M_-;_-@_-"/>
    <numFmt numFmtId="236" formatCode="_-* #&quot;,&quot;##0&quot;.&quot;00\ &quot;DM&quot;_-;\-* #&quot;,&quot;##0&quot;.&quot;00\ &quot;DM&quot;_-;_-* &quot;-&quot;??\ &quot;DM&quot;_-;_-@_-"/>
    <numFmt numFmtId="237" formatCode="_-* #&quot;,&quot;##0&quot;.&quot;00\ _D_M_-;\-* #&quot;,&quot;##0&quot;.&quot;00\ _D_M_-;_-* &quot;-&quot;??\ _D_M_-;_-@_-"/>
    <numFmt numFmtId="238" formatCode="&quot;C&quot;#,##0.00_);\(&quot;C&quot;#,##0.00\)"/>
    <numFmt numFmtId="239" formatCode="&quot;C&quot;#,##0_);\(&quot;C&quot;#,##0\)"/>
    <numFmt numFmtId="240" formatCode="&quot;C&quot;#,##0_);[Red]\(&quot;C&quot;#,##0\)"/>
    <numFmt numFmtId="241" formatCode="_-* #,##0.00\ &quot;kr&quot;_-;\-* #,##0.00\ &quot;kr&quot;_-;_-* &quot;-&quot;??\ &quot;kr&quot;_-;_-@_-"/>
    <numFmt numFmtId="242" formatCode="_-* #,##0.00\ _k_r_-;\-* #,##0.00\ _k_r_-;_-* &quot;-&quot;??\ _k_r_-;_-@_-"/>
    <numFmt numFmtId="243" formatCode="_(&quot;£&quot;\ * #,##0_);_(&quot;£&quot;\ * \(#,##0\);_(&quot;£&quot;\ * &quot;-&quot;_);_(@_)"/>
    <numFmt numFmtId="244" formatCode="&quot;SFr.&quot;\ #,##0.00;[Red]&quot;SFr.&quot;\ \-#,##0.00"/>
    <numFmt numFmtId="245" formatCode="_-* #,##0\ &quot;$&quot;_-;\-* #,##0\ &quot;$&quot;_-;_-* &quot;-&quot;\ &quot;$&quot;_-;_-@_-"/>
    <numFmt numFmtId="246" formatCode="_-&quot;ñ&quot;* #,##0_-;\-&quot;ñ&quot;* #,##0_-;_-&quot;ñ&quot;* &quot;-&quot;_-;_-@_-"/>
    <numFmt numFmtId="247" formatCode="_-* #,##0.00\ _V_N_D_-;\-* #,##0.00\ _V_N_D_-;_-* &quot;-&quot;??\ _V_N_D_-;_-@_-"/>
    <numFmt numFmtId="248" formatCode="_-* #,##0.00\ _ñ_-;\-* #,##0.00\ _ñ_-;_-* &quot;-&quot;??\ _ñ_-;_-@_-"/>
    <numFmt numFmtId="249" formatCode="_(&quot;$&quot;\ * #,##0_);_(&quot;$&quot;\ * \(#,##0\);_(&quot;$&quot;\ * &quot;-&quot;_);_(@_)"/>
    <numFmt numFmtId="250" formatCode="_-* #,##0\ &quot;ñ&quot;_-;\-* #,##0\ &quot;ñ&quot;_-;_-* &quot;-&quot;\ &quot;ñ&quot;_-;_-@_-"/>
    <numFmt numFmtId="251" formatCode="_-* #,##0\ _V_N_D_-;\-* #,##0\ _V_N_D_-;_-* &quot;-&quot;\ _V_N_D_-;_-@_-"/>
    <numFmt numFmtId="252" formatCode="_-* #,##0\ _$_-;\-* #,##0\ _$_-;_-* &quot;-&quot;\ _$_-;_-@_-"/>
    <numFmt numFmtId="253" formatCode="_-* #,##0\ _ñ_-;\-* #,##0\ _ñ_-;_-* &quot;-&quot;\ _ñ_-;_-@_-"/>
    <numFmt numFmtId="254" formatCode="_ &quot;SFr.&quot;\ * #,##0_ ;_ &quot;SFr.&quot;\ * \-#,##0_ ;_ &quot;SFr.&quot;\ * &quot;-&quot;_ ;_ @_ "/>
    <numFmt numFmtId="255" formatCode="#,###"/>
    <numFmt numFmtId="256" formatCode="&quot;\&quot;#,##0;[Red]\-&quot;\&quot;#,##0"/>
    <numFmt numFmtId="257" formatCode="_-* #,##0\ _s_u_'_m_-;\-* #,##0\ _s_u_'_m_-;_-* &quot;-&quot;\ _s_u_'_m_-;_-@_-"/>
    <numFmt numFmtId="258" formatCode="_-* #,##0.00\ _s_u_'_m_-;\-* #,##0.00\ _s_u_'_m_-;_-* &quot;-&quot;??\ _s_u_'_m_-;_-@_-"/>
    <numFmt numFmtId="259" formatCode="&quot;D&quot;"/>
    <numFmt numFmtId="260" formatCode="mmm"/>
    <numFmt numFmtId="261" formatCode="_-* #,##0&quot;$&quot;_-;\-* #,##0&quot;$&quot;_-;_-* &quot;-&quot;&quot;$&quot;_-;_-@_-"/>
    <numFmt numFmtId="262" formatCode="_-* #,##0_$_-;\-* #,##0_$_-;_-* &quot;-&quot;_$_-;_-@_-"/>
    <numFmt numFmtId="263" formatCode="_-* #,##0.00&quot;$&quot;_-;\-* #,##0.00&quot;$&quot;_-;_-* &quot;-&quot;??&quot;$&quot;_-;_-@_-"/>
    <numFmt numFmtId="264" formatCode="_-* #,##0.00_$_-;\-* #,##0.00_$_-;_-* &quot;-&quot;??_$_-;_-@_-"/>
    <numFmt numFmtId="265" formatCode="0.0"/>
  </numFmts>
  <fonts count="118">
    <font>
      <sz val="10"/>
      <name val="Arial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2"/>
      <name val="VNI-Times"/>
    </font>
    <font>
      <sz val="12"/>
      <name val="돋움체"/>
      <family val="3"/>
    </font>
    <font>
      <sz val="12"/>
      <name val="VNtimes new roman"/>
      <family val="2"/>
    </font>
    <font>
      <sz val="10"/>
      <name val="?? ??"/>
      <family val="1"/>
    </font>
    <font>
      <sz val="10"/>
      <name val="VNI-Times"/>
    </font>
    <font>
      <sz val="16"/>
      <name val="AngsanaUPC"/>
      <family val="3"/>
    </font>
    <font>
      <sz val="12"/>
      <name val="??"/>
      <family val="1"/>
    </font>
    <font>
      <sz val="11"/>
      <name val="??"/>
      <family val="3"/>
    </font>
    <font>
      <sz val="12"/>
      <name val="Courier"/>
      <family val="3"/>
    </font>
    <font>
      <sz val="12"/>
      <name val="???"/>
      <family val="1"/>
    </font>
    <font>
      <sz val="12"/>
      <name val="|??¢¥¢¬¨Ï"/>
      <family val="1"/>
    </font>
    <font>
      <sz val="10"/>
      <name val=".VnTime"/>
      <family val="2"/>
    </font>
    <font>
      <sz val="10"/>
      <name val="MS Sans Serif"/>
      <family val="2"/>
    </font>
    <font>
      <sz val="10"/>
      <name val="Helv"/>
      <family val="2"/>
    </font>
    <font>
      <sz val="10"/>
      <name val="VNI-Helve"/>
    </font>
    <font>
      <sz val="10"/>
      <name val="MS Sans Serif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sz val="10"/>
      <name val="VnTimes"/>
    </font>
    <font>
      <sz val="12"/>
      <color indexed="8"/>
      <name val="¹ÙÅÁÃ¼"/>
      <family val="1"/>
    </font>
    <font>
      <i/>
      <sz val="12"/>
      <color indexed="8"/>
      <name val=".VnBook-AntiquaH"/>
      <family val="2"/>
    </font>
    <font>
      <sz val="12"/>
      <name val=".VnTime"/>
      <family val="2"/>
    </font>
    <font>
      <sz val="12"/>
      <color indexed="8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.VnTime"/>
      <family val="2"/>
    </font>
    <font>
      <sz val="8"/>
      <name val="Arial"/>
      <family val="2"/>
    </font>
    <font>
      <sz val="12"/>
      <name val="¹UAAA¼"/>
      <family val="3"/>
    </font>
    <font>
      <sz val="12"/>
      <name val="¹ÙÅÁÃ¼"/>
    </font>
    <font>
      <sz val="12"/>
      <color indexed="20"/>
      <name val=".VnTime"/>
      <family val="2"/>
    </font>
    <font>
      <sz val="11"/>
      <name val="µ¸¿ò"/>
    </font>
    <font>
      <sz val="10"/>
      <name val="Helv"/>
      <family val="2"/>
    </font>
    <font>
      <b/>
      <sz val="12"/>
      <color indexed="52"/>
      <name val=".VnTime"/>
      <family val="2"/>
    </font>
    <font>
      <b/>
      <sz val="10"/>
      <name val="Helv"/>
    </font>
    <font>
      <b/>
      <sz val="12"/>
      <color indexed="9"/>
      <name val=".VnTime"/>
      <family val="2"/>
    </font>
    <font>
      <sz val="11"/>
      <name val="VNbook-Antiqua"/>
      <family val="2"/>
    </font>
    <font>
      <sz val="10"/>
      <name val="VNI-Aptima"/>
    </font>
    <font>
      <sz val="10"/>
      <name val="MS Serif"/>
      <family val="1"/>
    </font>
    <font>
      <sz val="10"/>
      <name val="Courier"/>
      <family val="3"/>
    </font>
    <font>
      <sz val="12"/>
      <name val=".VnTime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sz val="11"/>
      <name val="VNtimes new roman"/>
      <family val="2"/>
    </font>
    <font>
      <sz val="10"/>
      <color indexed="16"/>
      <name val="MS Serif"/>
      <family val="1"/>
    </font>
    <font>
      <i/>
      <sz val="12"/>
      <color indexed="23"/>
      <name val=".VnTime"/>
      <family val="2"/>
    </font>
    <font>
      <sz val="12"/>
      <color indexed="17"/>
      <name val=".VnTime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.VnTime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color indexed="62"/>
      <name val=".VnTime"/>
      <family val="2"/>
    </font>
    <font>
      <sz val="12"/>
      <color indexed="52"/>
      <name val=".VnTime"/>
      <family val="2"/>
    </font>
    <font>
      <b/>
      <sz val="11"/>
      <name val="Helv"/>
    </font>
    <font>
      <sz val="10"/>
      <name val=".VnAvant"/>
      <family val="2"/>
    </font>
    <font>
      <sz val="12"/>
      <color indexed="60"/>
      <name val=".VnTime"/>
      <family val="2"/>
    </font>
    <font>
      <sz val="7"/>
      <name val="Small Fonts"/>
      <family val="2"/>
    </font>
    <font>
      <b/>
      <sz val="12"/>
      <name val="VN-NTime"/>
    </font>
    <font>
      <sz val="12"/>
      <name val="바탕체"/>
      <family val="1"/>
    </font>
    <font>
      <sz val="10"/>
      <name val="Arial"/>
      <family val="2"/>
    </font>
    <font>
      <sz val="10"/>
      <name val=".VnTime"/>
      <family val="2"/>
    </font>
    <font>
      <sz val="14"/>
      <name val="System"/>
      <family val="2"/>
    </font>
    <font>
      <sz val="11"/>
      <name val="–¾’©"/>
      <family val="1"/>
    </font>
    <font>
      <b/>
      <sz val="11"/>
      <name val="Arial"/>
      <family val="2"/>
    </font>
    <font>
      <b/>
      <sz val="12"/>
      <color indexed="63"/>
      <name val=".VnTime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b/>
      <sz val="8"/>
      <color indexed="8"/>
      <name val="Helv"/>
      <family val="2"/>
    </font>
    <font>
      <sz val="13"/>
      <name val=".VnTime"/>
      <family val="2"/>
    </font>
    <font>
      <sz val="13"/>
      <name val=".VnTime"/>
      <family val="2"/>
    </font>
    <font>
      <sz val="8"/>
      <name val=".VnHelvetIns"/>
      <family val="2"/>
    </font>
    <font>
      <sz val="12"/>
      <name val=".VnArial"/>
      <family val="2"/>
    </font>
    <font>
      <sz val="12"/>
      <name val="VNTime"/>
    </font>
    <font>
      <sz val="10"/>
      <name val="VNI-Tekon"/>
    </font>
    <font>
      <b/>
      <sz val="13"/>
      <color indexed="8"/>
      <name val=".VnTimeH"/>
      <family val="2"/>
    </font>
    <font>
      <sz val="14"/>
      <name val=".Vn3DH"/>
      <family val="2"/>
    </font>
    <font>
      <b/>
      <sz val="18"/>
      <color indexed="56"/>
      <name val="Cambria"/>
      <family val="2"/>
    </font>
    <font>
      <sz val="8"/>
      <name val="VNI-Helve"/>
    </font>
    <font>
      <sz val="10"/>
      <name val="VNtimes new roman"/>
      <family val="2"/>
    </font>
    <font>
      <sz val="10"/>
      <color indexed="8"/>
      <name val="MS Sans Serif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.VnTime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뼻뮝"/>
      <family val="3"/>
    </font>
    <font>
      <sz val="12"/>
      <name val="바탕체"/>
      <family val="1"/>
    </font>
    <font>
      <sz val="12"/>
      <name val="뼻뮝"/>
      <family val="3"/>
    </font>
    <font>
      <sz val="10"/>
      <name val="VNI-Centur"/>
      <family val="1"/>
    </font>
    <font>
      <sz val="10"/>
      <name val="명조"/>
      <family val="3"/>
    </font>
    <font>
      <sz val="12"/>
      <name val="宋体"/>
      <charset val="134"/>
    </font>
    <font>
      <sz val="11"/>
      <name val="돋움"/>
      <family val="3"/>
    </font>
    <font>
      <sz val="10"/>
      <name val="굴림체"/>
      <family val="3"/>
    </font>
    <font>
      <sz val="10"/>
      <name val=" "/>
      <family val="1"/>
    </font>
    <font>
      <b/>
      <sz val="12"/>
      <color indexed="8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</font>
    <font>
      <sz val="13"/>
      <name val=".VnTime"/>
      <family val="2"/>
    </font>
    <font>
      <sz val="8"/>
      <name val="Calibri"/>
      <family val="2"/>
    </font>
    <font>
      <b/>
      <u/>
      <sz val="12"/>
      <color indexed="8"/>
      <name val="Times New Roman"/>
      <family val="1"/>
    </font>
    <font>
      <b/>
      <sz val="10"/>
      <color indexed="8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197">
    <xf numFmtId="0" fontId="0" fillId="0" borderId="0"/>
    <xf numFmtId="167" fontId="11" fillId="0" borderId="0" applyFont="0" applyFill="0" applyBorder="0" applyAlignment="0" applyProtection="0"/>
    <xf numFmtId="3" fontId="12" fillId="0" borderId="1"/>
    <xf numFmtId="201" fontId="13" fillId="0" borderId="2" applyFont="0" applyBorder="0"/>
    <xf numFmtId="201" fontId="13" fillId="0" borderId="2" applyFont="0" applyBorder="0"/>
    <xf numFmtId="166" fontId="13" fillId="0" borderId="2" applyFont="0" applyBorder="0"/>
    <xf numFmtId="166" fontId="13" fillId="0" borderId="2" applyFont="0" applyBorder="0"/>
    <xf numFmtId="192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217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262" fontId="17" fillId="0" borderId="0" applyFont="0" applyFill="0" applyBorder="0" applyAlignment="0" applyProtection="0"/>
    <xf numFmtId="0" fontId="16" fillId="0" borderId="0"/>
    <xf numFmtId="164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1" fillId="0" borderId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19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45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183" fontId="11" fillId="0" borderId="0" applyFont="0" applyFill="0" applyBorder="0" applyAlignment="0" applyProtection="0"/>
    <xf numFmtId="42" fontId="15" fillId="0" borderId="0" applyFont="0" applyFill="0" applyBorder="0" applyAlignment="0" applyProtection="0"/>
    <xf numFmtId="183" fontId="11" fillId="0" borderId="0" applyFont="0" applyFill="0" applyBorder="0" applyAlignment="0" applyProtection="0"/>
    <xf numFmtId="42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23" fillId="0" borderId="0"/>
    <xf numFmtId="0" fontId="112" fillId="0" borderId="0"/>
    <xf numFmtId="42" fontId="15" fillId="0" borderId="0" applyFont="0" applyFill="0" applyBorder="0" applyAlignment="0" applyProtection="0"/>
    <xf numFmtId="0" fontId="24" fillId="0" borderId="0"/>
    <xf numFmtId="195" fontId="15" fillId="0" borderId="0" applyFont="0" applyFill="0" applyBorder="0" applyAlignment="0" applyProtection="0"/>
    <xf numFmtId="204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ont="0" applyFill="0" applyBorder="0" applyAlignment="0" applyProtection="0"/>
    <xf numFmtId="246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73" fontId="25" fillId="0" borderId="0" applyFont="0" applyFill="0" applyBorder="0" applyAlignment="0" applyProtection="0"/>
    <xf numFmtId="246" fontId="11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219" fontId="15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64" fontId="25" fillId="0" borderId="0" applyFont="0" applyFill="0" applyBorder="0" applyAlignment="0" applyProtection="0"/>
    <xf numFmtId="248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165" fontId="25" fillId="0" borderId="0" applyFont="0" applyFill="0" applyBorder="0" applyAlignment="0" applyProtection="0"/>
    <xf numFmtId="248" fontId="15" fillId="0" borderId="0" applyFont="0" applyFill="0" applyBorder="0" applyAlignment="0" applyProtection="0"/>
    <xf numFmtId="164" fontId="2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223" fontId="15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95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211" fontId="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211" fontId="1" fillId="0" borderId="0" applyFont="0" applyFill="0" applyBorder="0" applyAlignment="0" applyProtection="0"/>
    <xf numFmtId="226" fontId="15" fillId="0" borderId="0" applyFont="0" applyFill="0" applyBorder="0" applyAlignment="0" applyProtection="0"/>
    <xf numFmtId="176" fontId="25" fillId="0" borderId="0" applyFont="0" applyFill="0" applyBorder="0" applyAlignment="0" applyProtection="0"/>
    <xf numFmtId="24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181" fontId="25" fillId="0" borderId="0" applyFont="0" applyFill="0" applyBorder="0" applyAlignment="0" applyProtection="0"/>
    <xf numFmtId="249" fontId="15" fillId="0" borderId="0" applyFont="0" applyFill="0" applyBorder="0" applyAlignment="0" applyProtection="0"/>
    <xf numFmtId="176" fontId="25" fillId="0" borderId="0" applyFont="0" applyFill="0" applyBorder="0" applyAlignment="0" applyProtection="0"/>
    <xf numFmtId="243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1" fontId="2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164" fontId="25" fillId="0" borderId="0" applyFont="0" applyFill="0" applyBorder="0" applyAlignment="0" applyProtection="0"/>
    <xf numFmtId="250" fontId="15" fillId="0" borderId="0" applyFont="0" applyFill="0" applyBorder="0" applyAlignment="0" applyProtection="0"/>
    <xf numFmtId="181" fontId="2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64" fontId="25" fillId="0" borderId="0" applyFont="0" applyFill="0" applyBorder="0" applyAlignment="0" applyProtection="0"/>
    <xf numFmtId="248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165" fontId="25" fillId="0" borderId="0" applyFont="0" applyFill="0" applyBorder="0" applyAlignment="0" applyProtection="0"/>
    <xf numFmtId="248" fontId="15" fillId="0" borderId="0" applyFont="0" applyFill="0" applyBorder="0" applyAlignment="0" applyProtection="0"/>
    <xf numFmtId="164" fontId="25" fillId="0" borderId="0" applyFont="0" applyFill="0" applyBorder="0" applyAlignment="0" applyProtection="0"/>
    <xf numFmtId="247" fontId="15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5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2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7" fontId="25" fillId="0" borderId="0" applyFont="0" applyFill="0" applyBorder="0" applyAlignment="0" applyProtection="0"/>
    <xf numFmtId="253" fontId="15" fillId="0" borderId="0" applyFont="0" applyFill="0" applyBorder="0" applyAlignment="0" applyProtection="0"/>
    <xf numFmtId="253" fontId="15" fillId="0" borderId="0" applyFont="0" applyFill="0" applyBorder="0" applyAlignment="0" applyProtection="0"/>
    <xf numFmtId="168" fontId="25" fillId="0" borderId="0" applyFont="0" applyFill="0" applyBorder="0" applyAlignment="0" applyProtection="0"/>
    <xf numFmtId="253" fontId="15" fillId="0" borderId="0" applyFont="0" applyFill="0" applyBorder="0" applyAlignment="0" applyProtection="0"/>
    <xf numFmtId="167" fontId="2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211" fontId="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211" fontId="1" fillId="0" borderId="0" applyFont="0" applyFill="0" applyBorder="0" applyAlignment="0" applyProtection="0"/>
    <xf numFmtId="226" fontId="15" fillId="0" borderId="0" applyFont="0" applyFill="0" applyBorder="0" applyAlignment="0" applyProtection="0"/>
    <xf numFmtId="176" fontId="25" fillId="0" borderId="0" applyFont="0" applyFill="0" applyBorder="0" applyAlignment="0" applyProtection="0"/>
    <xf numFmtId="24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181" fontId="25" fillId="0" borderId="0" applyFont="0" applyFill="0" applyBorder="0" applyAlignment="0" applyProtection="0"/>
    <xf numFmtId="249" fontId="15" fillId="0" borderId="0" applyFont="0" applyFill="0" applyBorder="0" applyAlignment="0" applyProtection="0"/>
    <xf numFmtId="176" fontId="25" fillId="0" borderId="0" applyFont="0" applyFill="0" applyBorder="0" applyAlignment="0" applyProtection="0"/>
    <xf numFmtId="243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1" fontId="2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164" fontId="25" fillId="0" borderId="0" applyFont="0" applyFill="0" applyBorder="0" applyAlignment="0" applyProtection="0"/>
    <xf numFmtId="250" fontId="15" fillId="0" borderId="0" applyFont="0" applyFill="0" applyBorder="0" applyAlignment="0" applyProtection="0"/>
    <xf numFmtId="181" fontId="25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200" fontId="11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5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2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7" fontId="25" fillId="0" borderId="0" applyFont="0" applyFill="0" applyBorder="0" applyAlignment="0" applyProtection="0"/>
    <xf numFmtId="253" fontId="15" fillId="0" borderId="0" applyFont="0" applyFill="0" applyBorder="0" applyAlignment="0" applyProtection="0"/>
    <xf numFmtId="253" fontId="15" fillId="0" borderId="0" applyFont="0" applyFill="0" applyBorder="0" applyAlignment="0" applyProtection="0"/>
    <xf numFmtId="168" fontId="25" fillId="0" borderId="0" applyFont="0" applyFill="0" applyBorder="0" applyAlignment="0" applyProtection="0"/>
    <xf numFmtId="253" fontId="15" fillId="0" borderId="0" applyFont="0" applyFill="0" applyBorder="0" applyAlignment="0" applyProtection="0"/>
    <xf numFmtId="167" fontId="2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64" fontId="25" fillId="0" borderId="0" applyFont="0" applyFill="0" applyBorder="0" applyAlignment="0" applyProtection="0"/>
    <xf numFmtId="248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165" fontId="25" fillId="0" borderId="0" applyFont="0" applyFill="0" applyBorder="0" applyAlignment="0" applyProtection="0"/>
    <xf numFmtId="248" fontId="15" fillId="0" borderId="0" applyFont="0" applyFill="0" applyBorder="0" applyAlignment="0" applyProtection="0"/>
    <xf numFmtId="164" fontId="2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9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ont="0" applyFill="0" applyBorder="0" applyAlignment="0" applyProtection="0"/>
    <xf numFmtId="246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73" fontId="25" fillId="0" borderId="0" applyFont="0" applyFill="0" applyBorder="0" applyAlignment="0" applyProtection="0"/>
    <xf numFmtId="246" fontId="11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211" fontId="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211" fontId="1" fillId="0" borderId="0" applyFont="0" applyFill="0" applyBorder="0" applyAlignment="0" applyProtection="0"/>
    <xf numFmtId="226" fontId="15" fillId="0" borderId="0" applyFont="0" applyFill="0" applyBorder="0" applyAlignment="0" applyProtection="0"/>
    <xf numFmtId="176" fontId="25" fillId="0" borderId="0" applyFont="0" applyFill="0" applyBorder="0" applyAlignment="0" applyProtection="0"/>
    <xf numFmtId="24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181" fontId="25" fillId="0" borderId="0" applyFont="0" applyFill="0" applyBorder="0" applyAlignment="0" applyProtection="0"/>
    <xf numFmtId="249" fontId="15" fillId="0" borderId="0" applyFont="0" applyFill="0" applyBorder="0" applyAlignment="0" applyProtection="0"/>
    <xf numFmtId="176" fontId="25" fillId="0" borderId="0" applyFont="0" applyFill="0" applyBorder="0" applyAlignment="0" applyProtection="0"/>
    <xf numFmtId="243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181" fontId="2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164" fontId="25" fillId="0" borderId="0" applyFont="0" applyFill="0" applyBorder="0" applyAlignment="0" applyProtection="0"/>
    <xf numFmtId="250" fontId="15" fillId="0" borderId="0" applyFont="0" applyFill="0" applyBorder="0" applyAlignment="0" applyProtection="0"/>
    <xf numFmtId="181" fontId="25" fillId="0" borderId="0" applyFont="0" applyFill="0" applyBorder="0" applyAlignment="0" applyProtection="0"/>
    <xf numFmtId="42" fontId="15" fillId="0" borderId="0" applyFont="0" applyFill="0" applyBorder="0" applyAlignment="0" applyProtection="0"/>
    <xf numFmtId="199" fontId="11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5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2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7" fontId="25" fillId="0" borderId="0" applyFont="0" applyFill="0" applyBorder="0" applyAlignment="0" applyProtection="0"/>
    <xf numFmtId="253" fontId="15" fillId="0" borderId="0" applyFont="0" applyFill="0" applyBorder="0" applyAlignment="0" applyProtection="0"/>
    <xf numFmtId="253" fontId="15" fillId="0" borderId="0" applyFont="0" applyFill="0" applyBorder="0" applyAlignment="0" applyProtection="0"/>
    <xf numFmtId="168" fontId="25" fillId="0" borderId="0" applyFont="0" applyFill="0" applyBorder="0" applyAlignment="0" applyProtection="0"/>
    <xf numFmtId="253" fontId="15" fillId="0" borderId="0" applyFont="0" applyFill="0" applyBorder="0" applyAlignment="0" applyProtection="0"/>
    <xf numFmtId="167" fontId="2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64" fontId="25" fillId="0" borderId="0" applyFont="0" applyFill="0" applyBorder="0" applyAlignment="0" applyProtection="0"/>
    <xf numFmtId="248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165" fontId="25" fillId="0" borderId="0" applyFont="0" applyFill="0" applyBorder="0" applyAlignment="0" applyProtection="0"/>
    <xf numFmtId="248" fontId="15" fillId="0" borderId="0" applyFont="0" applyFill="0" applyBorder="0" applyAlignment="0" applyProtection="0"/>
    <xf numFmtId="164" fontId="2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04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ont="0" applyFill="0" applyBorder="0" applyAlignment="0" applyProtection="0"/>
    <xf numFmtId="246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73" fontId="25" fillId="0" borderId="0" applyFont="0" applyFill="0" applyBorder="0" applyAlignment="0" applyProtection="0"/>
    <xf numFmtId="246" fontId="11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15" fillId="0" borderId="0" applyFont="0" applyFill="0" applyBorder="0" applyAlignment="0" applyProtection="0"/>
    <xf numFmtId="0" fontId="23" fillId="0" borderId="0"/>
    <xf numFmtId="261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0" fontId="8" fillId="0" borderId="0"/>
    <xf numFmtId="0" fontId="8" fillId="0" borderId="0"/>
    <xf numFmtId="3" fontId="12" fillId="0" borderId="1"/>
    <xf numFmtId="3" fontId="12" fillId="0" borderId="1"/>
    <xf numFmtId="0" fontId="27" fillId="2" borderId="0"/>
    <xf numFmtId="0" fontId="27" fillId="2" borderId="0"/>
    <xf numFmtId="0" fontId="28" fillId="0" borderId="3" applyFont="0" applyAlignment="0">
      <alignment horizontal="left"/>
    </xf>
    <xf numFmtId="0" fontId="29" fillId="0" borderId="0"/>
    <xf numFmtId="9" fontId="30" fillId="0" borderId="0" applyBorder="0" applyAlignment="0" applyProtection="0"/>
    <xf numFmtId="0" fontId="31" fillId="2" borderId="0"/>
    <xf numFmtId="0" fontId="32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2" borderId="0"/>
    <xf numFmtId="0" fontId="3" fillId="0" borderId="0"/>
    <xf numFmtId="0" fontId="35" fillId="0" borderId="0">
      <alignment wrapText="1"/>
    </xf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37" fillId="0" borderId="0" applyNumberFormat="0" applyAlignment="0"/>
    <xf numFmtId="244" fontId="1" fillId="0" borderId="0" applyFont="0" applyFill="0" applyBorder="0" applyAlignment="0" applyProtection="0"/>
    <xf numFmtId="0" fontId="38" fillId="0" borderId="0" applyFont="0" applyFill="0" applyBorder="0" applyAlignment="0" applyProtection="0"/>
    <xf numFmtId="215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0" fontId="38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189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218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214" fontId="1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40" fillId="4" borderId="0" applyNumberFormat="0" applyBorder="0" applyAlignment="0" applyProtection="0"/>
    <xf numFmtId="0" fontId="38" fillId="0" borderId="0"/>
    <xf numFmtId="0" fontId="2" fillId="0" borderId="0"/>
    <xf numFmtId="0" fontId="38" fillId="0" borderId="0"/>
    <xf numFmtId="0" fontId="41" fillId="0" borderId="0"/>
    <xf numFmtId="262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0" fontId="1" fillId="0" borderId="0" applyFill="0" applyBorder="0" applyAlignment="0"/>
    <xf numFmtId="227" fontId="42" fillId="0" borderId="0" applyFill="0" applyBorder="0" applyAlignment="0"/>
    <xf numFmtId="202" fontId="42" fillId="0" borderId="0" applyFill="0" applyBorder="0" applyAlignment="0"/>
    <xf numFmtId="230" fontId="42" fillId="0" borderId="0" applyFill="0" applyBorder="0" applyAlignment="0"/>
    <xf numFmtId="231" fontId="1" fillId="0" borderId="0" applyFill="0" applyBorder="0" applyAlignment="0"/>
    <xf numFmtId="205" fontId="42" fillId="0" borderId="0" applyFill="0" applyBorder="0" applyAlignment="0"/>
    <xf numFmtId="232" fontId="42" fillId="0" borderId="0" applyFill="0" applyBorder="0" applyAlignment="0"/>
    <xf numFmtId="227" fontId="42" fillId="0" borderId="0" applyFill="0" applyBorder="0" applyAlignment="0"/>
    <xf numFmtId="0" fontId="43" fillId="21" borderId="4" applyNumberFormat="0" applyAlignment="0" applyProtection="0"/>
    <xf numFmtId="0" fontId="44" fillId="0" borderId="0"/>
    <xf numFmtId="211" fontId="15" fillId="0" borderId="0" applyFont="0" applyFill="0" applyBorder="0" applyAlignment="0" applyProtection="0"/>
    <xf numFmtId="0" fontId="45" fillId="22" borderId="5" applyNumberFormat="0" applyAlignment="0" applyProtection="0"/>
    <xf numFmtId="4" fontId="46" fillId="0" borderId="0" applyAlignment="0"/>
    <xf numFmtId="1" fontId="47" fillId="0" borderId="6" applyBorder="0"/>
    <xf numFmtId="41" fontId="8" fillId="0" borderId="0" applyFont="0" applyFill="0" applyBorder="0" applyAlignment="0" applyProtection="0"/>
    <xf numFmtId="205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238" fontId="26" fillId="0" borderId="0"/>
    <xf numFmtId="3" fontId="8" fillId="0" borderId="0" applyFont="0" applyFill="0" applyBorder="0" applyAlignment="0" applyProtection="0"/>
    <xf numFmtId="0" fontId="48" fillId="0" borderId="0" applyNumberFormat="0" applyAlignment="0">
      <alignment horizontal="left"/>
    </xf>
    <xf numFmtId="0" fontId="49" fillId="0" borderId="0" applyNumberFormat="0" applyAlignment="0"/>
    <xf numFmtId="227" fontId="42" fillId="0" borderId="0" applyFont="0" applyFill="0" applyBorder="0" applyAlignment="0" applyProtection="0"/>
    <xf numFmtId="171" fontId="50" fillId="0" borderId="0" applyFont="0" applyFill="0" applyBorder="0" applyAlignment="0" applyProtection="0"/>
    <xf numFmtId="239" fontId="26" fillId="0" borderId="0"/>
    <xf numFmtId="0" fontId="8" fillId="0" borderId="0" applyFont="0" applyFill="0" applyBorder="0" applyAlignment="0" applyProtection="0"/>
    <xf numFmtId="14" fontId="51" fillId="0" borderId="0" applyFill="0" applyBorder="0" applyAlignment="0"/>
    <xf numFmtId="0" fontId="52" fillId="0" borderId="0">
      <protection locked="0"/>
    </xf>
    <xf numFmtId="233" fontId="1" fillId="0" borderId="7">
      <alignment vertical="center"/>
    </xf>
    <xf numFmtId="235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40" fontId="26" fillId="0" borderId="0"/>
    <xf numFmtId="0" fontId="53" fillId="0" borderId="0">
      <alignment vertical="top" wrapText="1"/>
    </xf>
    <xf numFmtId="0" fontId="15" fillId="0" borderId="3">
      <alignment horizontal="left"/>
    </xf>
    <xf numFmtId="205" fontId="42" fillId="0" borderId="0" applyFill="0" applyBorder="0" applyAlignment="0"/>
    <xf numFmtId="227" fontId="42" fillId="0" borderId="0" applyFill="0" applyBorder="0" applyAlignment="0"/>
    <xf numFmtId="205" fontId="42" fillId="0" borderId="0" applyFill="0" applyBorder="0" applyAlignment="0"/>
    <xf numFmtId="232" fontId="42" fillId="0" borderId="0" applyFill="0" applyBorder="0" applyAlignment="0"/>
    <xf numFmtId="227" fontId="42" fillId="0" borderId="0" applyFill="0" applyBorder="0" applyAlignment="0"/>
    <xf numFmtId="0" fontId="54" fillId="0" borderId="0" applyNumberFormat="0" applyAlignment="0">
      <alignment horizontal="left"/>
    </xf>
    <xf numFmtId="188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56" fillId="5" borderId="0" applyNumberFormat="0" applyBorder="0" applyAlignment="0" applyProtection="0"/>
    <xf numFmtId="38" fontId="37" fillId="23" borderId="0" applyNumberFormat="0" applyBorder="0" applyAlignment="0" applyProtection="0"/>
    <xf numFmtId="0" fontId="57" fillId="0" borderId="0" applyNumberFormat="0" applyFont="0" applyBorder="0" applyAlignment="0">
      <alignment horizontal="left" vertical="center"/>
    </xf>
    <xf numFmtId="0" fontId="58" fillId="0" borderId="0">
      <alignment horizontal="left"/>
    </xf>
    <xf numFmtId="0" fontId="59" fillId="0" borderId="8" applyNumberFormat="0" applyAlignment="0" applyProtection="0">
      <alignment horizontal="left" vertical="center"/>
    </xf>
    <xf numFmtId="0" fontId="59" fillId="0" borderId="9">
      <alignment horizontal="left" vertical="center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61" fillId="0" borderId="0" applyNumberFormat="0" applyFill="0" applyBorder="0" applyAlignment="0" applyProtection="0"/>
    <xf numFmtId="203" fontId="11" fillId="0" borderId="0">
      <protection locked="0"/>
    </xf>
    <xf numFmtId="203" fontId="11" fillId="0" borderId="0">
      <protection locked="0"/>
    </xf>
    <xf numFmtId="5" fontId="62" fillId="24" borderId="1" applyNumberFormat="0" applyAlignment="0">
      <alignment horizontal="left" vertical="top"/>
    </xf>
    <xf numFmtId="49" fontId="63" fillId="0" borderId="1">
      <alignment vertical="center"/>
    </xf>
    <xf numFmtId="184" fontId="15" fillId="0" borderId="0" applyFont="0" applyFill="0" applyBorder="0" applyAlignment="0" applyProtection="0"/>
    <xf numFmtId="0" fontId="64" fillId="8" borderId="4" applyNumberFormat="0" applyAlignment="0" applyProtection="0"/>
    <xf numFmtId="10" fontId="37" fillId="23" borderId="1" applyNumberFormat="0" applyBorder="0" applyAlignment="0" applyProtection="0"/>
    <xf numFmtId="260" fontId="15" fillId="25" borderId="0"/>
    <xf numFmtId="0" fontId="9" fillId="0" borderId="11">
      <alignment horizontal="centerContinuous"/>
    </xf>
    <xf numFmtId="0" fontId="26" fillId="0" borderId="0"/>
    <xf numFmtId="0" fontId="26" fillId="0" borderId="0"/>
    <xf numFmtId="205" fontId="42" fillId="0" borderId="0" applyFill="0" applyBorder="0" applyAlignment="0"/>
    <xf numFmtId="227" fontId="42" fillId="0" borderId="0" applyFill="0" applyBorder="0" applyAlignment="0"/>
    <xf numFmtId="205" fontId="42" fillId="0" borderId="0" applyFill="0" applyBorder="0" applyAlignment="0"/>
    <xf numFmtId="232" fontId="42" fillId="0" borderId="0" applyFill="0" applyBorder="0" applyAlignment="0"/>
    <xf numFmtId="227" fontId="42" fillId="0" borderId="0" applyFill="0" applyBorder="0" applyAlignment="0"/>
    <xf numFmtId="0" fontId="65" fillId="0" borderId="12" applyNumberFormat="0" applyFill="0" applyAlignment="0" applyProtection="0"/>
    <xf numFmtId="260" fontId="15" fillId="26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6" fillId="0" borderId="13"/>
    <xf numFmtId="255" fontId="67" fillId="0" borderId="14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41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0" fontId="6" fillId="0" borderId="0" applyNumberFormat="0" applyFont="0" applyFill="0" applyAlignment="0"/>
    <xf numFmtId="0" fontId="68" fillId="27" borderId="0" applyNumberFormat="0" applyBorder="0" applyAlignment="0" applyProtection="0"/>
    <xf numFmtId="0" fontId="2" fillId="0" borderId="0"/>
    <xf numFmtId="37" fontId="69" fillId="0" borderId="0"/>
    <xf numFmtId="0" fontId="70" fillId="0" borderId="1" applyNumberFormat="0" applyFont="0" applyFill="0" applyBorder="0" applyAlignment="0">
      <alignment horizontal="center"/>
    </xf>
    <xf numFmtId="0" fontId="1" fillId="0" borderId="0"/>
    <xf numFmtId="178" fontId="23" fillId="0" borderId="0"/>
    <xf numFmtId="0" fontId="71" fillId="0" borderId="0"/>
    <xf numFmtId="0" fontId="72" fillId="0" borderId="0"/>
    <xf numFmtId="0" fontId="8" fillId="0" borderId="0"/>
    <xf numFmtId="0" fontId="8" fillId="0" borderId="0"/>
    <xf numFmtId="0" fontId="1" fillId="0" borderId="0"/>
    <xf numFmtId="0" fontId="113" fillId="0" borderId="0"/>
    <xf numFmtId="0" fontId="82" fillId="0" borderId="0"/>
    <xf numFmtId="0" fontId="32" fillId="0" borderId="0"/>
    <xf numFmtId="0" fontId="73" fillId="28" borderId="15" applyNumberFormat="0" applyFont="0" applyAlignment="0" applyProtection="0"/>
    <xf numFmtId="3" fontId="74" fillId="0" borderId="0" applyFont="0" applyFill="0" applyBorder="0" applyAlignment="0" applyProtection="0"/>
    <xf numFmtId="164" fontId="75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2" fillId="0" borderId="0"/>
    <xf numFmtId="0" fontId="77" fillId="21" borderId="16" applyNumberFormat="0" applyAlignment="0" applyProtection="0"/>
    <xf numFmtId="0" fontId="78" fillId="23" borderId="0"/>
    <xf numFmtId="14" fontId="9" fillId="0" borderId="0">
      <alignment horizontal="center" wrapText="1"/>
      <protection locked="0"/>
    </xf>
    <xf numFmtId="231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17" applyNumberFormat="0" applyBorder="0"/>
    <xf numFmtId="205" fontId="42" fillId="0" borderId="0" applyFill="0" applyBorder="0" applyAlignment="0"/>
    <xf numFmtId="227" fontId="42" fillId="0" borderId="0" applyFill="0" applyBorder="0" applyAlignment="0"/>
    <xf numFmtId="205" fontId="42" fillId="0" borderId="0" applyFill="0" applyBorder="0" applyAlignment="0"/>
    <xf numFmtId="232" fontId="42" fillId="0" borderId="0" applyFill="0" applyBorder="0" applyAlignment="0"/>
    <xf numFmtId="227" fontId="42" fillId="0" borderId="0" applyFill="0" applyBorder="0" applyAlignment="0"/>
    <xf numFmtId="0" fontId="79" fillId="0" borderId="0"/>
    <xf numFmtId="0" fontId="26" fillId="0" borderId="0" applyNumberFormat="0" applyFont="0" applyFill="0" applyBorder="0" applyAlignment="0" applyProtection="0">
      <alignment horizontal="left"/>
    </xf>
    <xf numFmtId="0" fontId="80" fillId="0" borderId="13">
      <alignment horizontal="center"/>
    </xf>
    <xf numFmtId="259" fontId="8" fillId="0" borderId="0" applyNumberFormat="0" applyFill="0" applyBorder="0" applyAlignment="0" applyProtection="0">
      <alignment horizontal="left"/>
    </xf>
    <xf numFmtId="184" fontId="15" fillId="0" borderId="0" applyFont="0" applyFill="0" applyBorder="0" applyAlignment="0" applyProtection="0"/>
    <xf numFmtId="0" fontId="1" fillId="0" borderId="0"/>
    <xf numFmtId="195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7" fontId="25" fillId="0" borderId="0" applyFont="0" applyFill="0" applyBorder="0" applyAlignment="0" applyProtection="0"/>
    <xf numFmtId="253" fontId="15" fillId="0" borderId="0" applyFont="0" applyFill="0" applyBorder="0" applyAlignment="0" applyProtection="0"/>
    <xf numFmtId="253" fontId="15" fillId="0" borderId="0" applyFont="0" applyFill="0" applyBorder="0" applyAlignment="0" applyProtection="0"/>
    <xf numFmtId="168" fontId="25" fillId="0" borderId="0" applyFont="0" applyFill="0" applyBorder="0" applyAlignment="0" applyProtection="0"/>
    <xf numFmtId="253" fontId="15" fillId="0" borderId="0" applyFont="0" applyFill="0" applyBorder="0" applyAlignment="0" applyProtection="0"/>
    <xf numFmtId="167" fontId="2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245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211" fontId="1" fillId="0" borderId="0" applyFont="0" applyFill="0" applyBorder="0" applyAlignment="0" applyProtection="0"/>
    <xf numFmtId="209" fontId="11" fillId="0" borderId="0" applyFont="0" applyFill="0" applyBorder="0" applyAlignment="0" applyProtection="0"/>
    <xf numFmtId="189" fontId="15" fillId="0" borderId="0" applyFont="0" applyFill="0" applyBorder="0" applyAlignment="0" applyProtection="0"/>
    <xf numFmtId="209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211" fontId="1" fillId="0" borderId="0" applyFont="0" applyFill="0" applyBorder="0" applyAlignment="0" applyProtection="0"/>
    <xf numFmtId="226" fontId="15" fillId="0" borderId="0" applyFont="0" applyFill="0" applyBorder="0" applyAlignment="0" applyProtection="0"/>
    <xf numFmtId="176" fontId="25" fillId="0" borderId="0" applyFont="0" applyFill="0" applyBorder="0" applyAlignment="0" applyProtection="0"/>
    <xf numFmtId="24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181" fontId="25" fillId="0" borderId="0" applyFont="0" applyFill="0" applyBorder="0" applyAlignment="0" applyProtection="0"/>
    <xf numFmtId="24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76" fontId="25" fillId="0" borderId="0" applyFont="0" applyFill="0" applyBorder="0" applyAlignment="0" applyProtection="0"/>
    <xf numFmtId="243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181" fontId="25" fillId="0" borderId="0" applyFont="0" applyFill="0" applyBorder="0" applyAlignment="0" applyProtection="0"/>
    <xf numFmtId="218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164" fontId="25" fillId="0" borderId="0" applyFont="0" applyFill="0" applyBorder="0" applyAlignment="0" applyProtection="0"/>
    <xf numFmtId="250" fontId="15" fillId="0" borderId="0" applyFont="0" applyFill="0" applyBorder="0" applyAlignment="0" applyProtection="0"/>
    <xf numFmtId="181" fontId="2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25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2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7" fontId="25" fillId="0" borderId="0" applyFont="0" applyFill="0" applyBorder="0" applyAlignment="0" applyProtection="0"/>
    <xf numFmtId="253" fontId="15" fillId="0" borderId="0" applyFont="0" applyFill="0" applyBorder="0" applyAlignment="0" applyProtection="0"/>
    <xf numFmtId="253" fontId="15" fillId="0" borderId="0" applyFont="0" applyFill="0" applyBorder="0" applyAlignment="0" applyProtection="0"/>
    <xf numFmtId="168" fontId="25" fillId="0" borderId="0" applyFont="0" applyFill="0" applyBorder="0" applyAlignment="0" applyProtection="0"/>
    <xf numFmtId="189" fontId="15" fillId="0" borderId="0" applyFont="0" applyFill="0" applyBorder="0" applyAlignment="0" applyProtection="0"/>
    <xf numFmtId="253" fontId="15" fillId="0" borderId="0" applyFont="0" applyFill="0" applyBorder="0" applyAlignment="0" applyProtection="0"/>
    <xf numFmtId="167" fontId="2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25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2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0" fontId="66" fillId="0" borderId="0"/>
    <xf numFmtId="40" fontId="81" fillId="0" borderId="0" applyBorder="0">
      <alignment horizontal="right"/>
    </xf>
    <xf numFmtId="208" fontId="82" fillId="0" borderId="18">
      <alignment horizontal="right" vertical="center"/>
    </xf>
    <xf numFmtId="182" fontId="82" fillId="0" borderId="18">
      <alignment horizontal="right" vertical="center"/>
    </xf>
    <xf numFmtId="182" fontId="82" fillId="0" borderId="18">
      <alignment horizontal="right" vertical="center"/>
    </xf>
    <xf numFmtId="182" fontId="82" fillId="0" borderId="18">
      <alignment horizontal="right" vertical="center"/>
    </xf>
    <xf numFmtId="182" fontId="82" fillId="0" borderId="18">
      <alignment horizontal="right" vertical="center"/>
    </xf>
    <xf numFmtId="208" fontId="82" fillId="0" borderId="18">
      <alignment horizontal="right" vertical="center"/>
    </xf>
    <xf numFmtId="182" fontId="82" fillId="0" borderId="18">
      <alignment horizontal="right" vertical="center"/>
    </xf>
    <xf numFmtId="182" fontId="83" fillId="0" borderId="18">
      <alignment horizontal="right" vertical="center"/>
    </xf>
    <xf numFmtId="182" fontId="82" fillId="0" borderId="18">
      <alignment horizontal="right" vertical="center"/>
    </xf>
    <xf numFmtId="182" fontId="114" fillId="0" borderId="18">
      <alignment horizontal="right" vertical="center"/>
    </xf>
    <xf numFmtId="182" fontId="82" fillId="0" borderId="18">
      <alignment horizontal="right" vertical="center"/>
    </xf>
    <xf numFmtId="256" fontId="32" fillId="0" borderId="18">
      <alignment horizontal="right" vertical="center"/>
    </xf>
    <xf numFmtId="256" fontId="32" fillId="0" borderId="18">
      <alignment horizontal="right" vertical="center"/>
    </xf>
    <xf numFmtId="256" fontId="32" fillId="0" borderId="18">
      <alignment horizontal="right" vertical="center"/>
    </xf>
    <xf numFmtId="182" fontId="82" fillId="0" borderId="18">
      <alignment horizontal="right" vertical="center"/>
    </xf>
    <xf numFmtId="0" fontId="84" fillId="0" borderId="0">
      <alignment horizontal="center" vertical="center" wrapText="1"/>
    </xf>
    <xf numFmtId="49" fontId="51" fillId="0" borderId="0" applyFill="0" applyBorder="0" applyAlignment="0"/>
    <xf numFmtId="229" fontId="1" fillId="0" borderId="0" applyFill="0" applyBorder="0" applyAlignment="0"/>
    <xf numFmtId="206" fontId="1" fillId="0" borderId="0" applyFill="0" applyBorder="0" applyAlignment="0"/>
    <xf numFmtId="209" fontId="82" fillId="0" borderId="18">
      <alignment horizontal="center"/>
    </xf>
    <xf numFmtId="213" fontId="25" fillId="0" borderId="0" applyNumberFormat="0" applyFont="0" applyFill="0" applyBorder="0" applyAlignment="0">
      <alignment horizontal="centerContinuous"/>
    </xf>
    <xf numFmtId="0" fontId="85" fillId="0" borderId="0">
      <alignment vertical="center" wrapText="1"/>
      <protection locked="0"/>
    </xf>
    <xf numFmtId="0" fontId="86" fillId="0" borderId="19"/>
    <xf numFmtId="0" fontId="86" fillId="0" borderId="19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" fontId="87" fillId="0" borderId="0"/>
    <xf numFmtId="3" fontId="88" fillId="0" borderId="20" applyNumberFormat="0" applyBorder="0" applyAlignment="0"/>
    <xf numFmtId="0" fontId="89" fillId="0" borderId="0" applyFont="0">
      <alignment horizontal="centerContinuous"/>
    </xf>
    <xf numFmtId="0" fontId="90" fillId="0" borderId="0" applyNumberFormat="0" applyFill="0" applyBorder="0" applyAlignment="0" applyProtection="0"/>
    <xf numFmtId="0" fontId="8" fillId="0" borderId="21" applyNumberFormat="0" applyFont="0" applyFill="0" applyAlignment="0" applyProtection="0"/>
    <xf numFmtId="206" fontId="82" fillId="0" borderId="0"/>
    <xf numFmtId="207" fontId="82" fillId="0" borderId="1"/>
    <xf numFmtId="0" fontId="91" fillId="0" borderId="0"/>
    <xf numFmtId="0" fontId="92" fillId="0" borderId="0"/>
    <xf numFmtId="0" fontId="93" fillId="0" borderId="0"/>
    <xf numFmtId="0" fontId="92" fillId="0" borderId="0"/>
    <xf numFmtId="5" fontId="94" fillId="29" borderId="22">
      <alignment vertical="top"/>
    </xf>
    <xf numFmtId="0" fontId="95" fillId="30" borderId="1">
      <alignment horizontal="left" vertical="center"/>
    </xf>
    <xf numFmtId="6" fontId="96" fillId="31" borderId="22"/>
    <xf numFmtId="5" fontId="62" fillId="0" borderId="22">
      <alignment horizontal="left" vertical="top"/>
    </xf>
    <xf numFmtId="0" fontId="97" fillId="32" borderId="0">
      <alignment horizontal="left" vertical="center"/>
    </xf>
    <xf numFmtId="5" fontId="22" fillId="0" borderId="23">
      <alignment horizontal="left" vertical="top"/>
    </xf>
    <xf numFmtId="0" fontId="98" fillId="0" borderId="23">
      <alignment horizontal="left" vertical="center"/>
    </xf>
    <xf numFmtId="234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>
      <alignment vertical="center"/>
    </xf>
    <xf numFmtId="195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0" fontId="16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" fillId="0" borderId="0">
      <alignment vertical="center"/>
    </xf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04" fillId="0" borderId="0"/>
    <xf numFmtId="257" fontId="105" fillId="0" borderId="0" applyFont="0" applyFill="0" applyBorder="0" applyAlignment="0" applyProtection="0"/>
    <xf numFmtId="258" fontId="8" fillId="0" borderId="0" applyFont="0" applyFill="0" applyBorder="0" applyAlignment="0" applyProtection="0"/>
    <xf numFmtId="0" fontId="106" fillId="0" borderId="24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0" fontId="108" fillId="0" borderId="0" applyFont="0" applyFill="0" applyBorder="0" applyAlignment="0" applyProtection="0"/>
    <xf numFmtId="169" fontId="108" fillId="0" borderId="0" applyFont="0" applyFill="0" applyBorder="0" applyAlignment="0" applyProtection="0"/>
    <xf numFmtId="0" fontId="109" fillId="0" borderId="0"/>
    <xf numFmtId="0" fontId="6" fillId="0" borderId="0"/>
    <xf numFmtId="264" fontId="107" fillId="0" borderId="0" applyFont="0" applyFill="0" applyBorder="0" applyAlignment="0" applyProtection="0"/>
    <xf numFmtId="16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7" fillId="0" borderId="0"/>
    <xf numFmtId="19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6" fillId="0" borderId="0"/>
    <xf numFmtId="167" fontId="10" fillId="0" borderId="0" applyFont="0" applyFill="0" applyBorder="0" applyAlignment="0" applyProtection="0"/>
    <xf numFmtId="176" fontId="19" fillId="0" borderId="0" applyFont="0" applyFill="0" applyBorder="0" applyAlignment="0" applyProtection="0"/>
    <xf numFmtId="180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8" fillId="0" borderId="0" xfId="898" applyFont="1"/>
    <xf numFmtId="0" fontId="116" fillId="0" borderId="0" xfId="898" applyFont="1" applyAlignment="1">
      <alignment horizontal="center"/>
    </xf>
    <xf numFmtId="0" fontId="117" fillId="0" borderId="1" xfId="898" applyFont="1" applyBorder="1" applyAlignment="1">
      <alignment horizontal="center" vertical="center" wrapText="1"/>
    </xf>
    <xf numFmtId="0" fontId="111" fillId="0" borderId="0" xfId="898" applyFont="1"/>
    <xf numFmtId="0" fontId="111" fillId="0" borderId="1" xfId="898" applyFont="1" applyBorder="1" applyAlignment="1">
      <alignment horizontal="center" vertical="center" wrapText="1"/>
    </xf>
    <xf numFmtId="0" fontId="111" fillId="0" borderId="1" xfId="898" applyFont="1" applyBorder="1" applyAlignment="1">
      <alignment horizontal="center" vertical="center"/>
    </xf>
    <xf numFmtId="265" fontId="78" fillId="0" borderId="1" xfId="898" applyNumberFormat="1" applyFont="1" applyBorder="1" applyAlignment="1">
      <alignment horizontal="center" vertical="center"/>
    </xf>
    <xf numFmtId="1" fontId="111" fillId="0" borderId="1" xfId="898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4" borderId="1" xfId="0" applyFont="1" applyFill="1" applyBorder="1" applyAlignment="1">
      <alignment horizontal="center" vertical="center" wrapText="1"/>
    </xf>
    <xf numFmtId="49" fontId="4" fillId="34" borderId="1" xfId="0" applyNumberFormat="1" applyFont="1" applyFill="1" applyBorder="1" applyAlignment="1">
      <alignment horizontal="center" vertical="center" wrapText="1"/>
    </xf>
    <xf numFmtId="0" fontId="4" fillId="34" borderId="0" xfId="0" applyFont="1" applyFill="1" applyAlignment="1">
      <alignment horizontal="center" vertical="center" wrapText="1"/>
    </xf>
    <xf numFmtId="0" fontId="3" fillId="34" borderId="0" xfId="0" applyFont="1" applyFill="1" applyAlignment="1">
      <alignment vertical="center"/>
    </xf>
    <xf numFmtId="0" fontId="4" fillId="34" borderId="0" xfId="0" applyFont="1" applyFill="1" applyAlignment="1">
      <alignment vertical="center" wrapText="1"/>
    </xf>
    <xf numFmtId="0" fontId="4" fillId="34" borderId="0" xfId="0" applyFont="1" applyFill="1" applyAlignment="1">
      <alignment vertical="center"/>
    </xf>
    <xf numFmtId="0" fontId="3" fillId="34" borderId="0" xfId="0" applyFont="1" applyFill="1" applyAlignment="1">
      <alignment vertical="center" wrapText="1"/>
    </xf>
    <xf numFmtId="0" fontId="3" fillId="23" borderId="3" xfId="899" applyFont="1" applyFill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33" borderId="0" xfId="0" applyFont="1" applyFill="1" applyAlignment="1">
      <alignment vertical="center"/>
    </xf>
    <xf numFmtId="0" fontId="3" fillId="0" borderId="3" xfId="0" applyFont="1" applyBorder="1" applyAlignment="1">
      <alignment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899" applyFont="1" applyFill="1" applyBorder="1" applyAlignment="1">
      <alignment horizontal="left" vertical="center" wrapText="1"/>
    </xf>
    <xf numFmtId="0" fontId="3" fillId="34" borderId="3" xfId="899" applyFont="1" applyFill="1" applyBorder="1" applyAlignment="1">
      <alignment horizontal="left" vertical="center" wrapText="1"/>
    </xf>
    <xf numFmtId="14" fontId="3" fillId="34" borderId="3" xfId="0" applyNumberFormat="1" applyFont="1" applyFill="1" applyBorder="1" applyAlignment="1">
      <alignment horizontal="center" vertical="center" wrapText="1"/>
    </xf>
    <xf numFmtId="0" fontId="3" fillId="34" borderId="3" xfId="0" applyFont="1" applyFill="1" applyBorder="1" applyAlignment="1">
      <alignment horizontal="center" vertical="center" wrapText="1"/>
    </xf>
    <xf numFmtId="0" fontId="3" fillId="34" borderId="3" xfId="0" applyFont="1" applyFill="1" applyBorder="1" applyAlignment="1">
      <alignment horizontal="center" vertical="center"/>
    </xf>
    <xf numFmtId="0" fontId="2" fillId="3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3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3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11" fillId="0" borderId="22" xfId="898" applyFont="1" applyBorder="1" applyAlignment="1">
      <alignment horizontal="center" vertical="center" wrapText="1"/>
    </xf>
    <xf numFmtId="0" fontId="111" fillId="0" borderId="6" xfId="898" applyFont="1" applyBorder="1" applyAlignment="1">
      <alignment horizontal="center" vertical="center" wrapText="1"/>
    </xf>
    <xf numFmtId="0" fontId="78" fillId="0" borderId="0" xfId="898" applyFont="1" applyAlignment="1">
      <alignment horizontal="center"/>
    </xf>
    <xf numFmtId="0" fontId="116" fillId="0" borderId="0" xfId="898" applyFont="1" applyAlignment="1">
      <alignment horizontal="center"/>
    </xf>
    <xf numFmtId="0" fontId="111" fillId="0" borderId="0" xfId="898" applyFont="1" applyAlignment="1">
      <alignment horizontal="center"/>
    </xf>
  </cellXfs>
  <cellStyles count="1197">
    <cellStyle name="_x0001_" xfId="1"/>
    <cellStyle name="#,##0" xfId="2"/>
    <cellStyle name="." xfId="3"/>
    <cellStyle name="._Copy (13) of Copy of Copy of Copy of Bang tinh kinh phi ho tro thu nam 2008" xfId="4"/>
    <cellStyle name="._mau bieu so 1" xfId="5"/>
    <cellStyle name="._" xfId="6"/>
    <cellStyle name="??" xfId="7"/>
    <cellStyle name="?? [0.00]_ Att. 1- Cover" xfId="8"/>
    <cellStyle name="?? [0]" xfId="9"/>
    <cellStyle name="?_x001d_??%U©÷u&amp;H©÷9_x0008_?_x0009_s_x000a__x0007__x0001__x0001_" xfId="10"/>
    <cellStyle name="???? [0.00]_List-dwg" xfId="11"/>
    <cellStyle name="??????????????????? [0]_FTC_OFFER" xfId="12"/>
    <cellStyle name="???????????????????_FTC_OFFER" xfId="13"/>
    <cellStyle name="????[0]_Sheet1" xfId="14"/>
    <cellStyle name="????_FTC_OFFER" xfId="15"/>
    <cellStyle name="???[0]_00Q3902REV.1" xfId="16"/>
    <cellStyle name="???_???" xfId="17"/>
    <cellStyle name="??[0]_BRE" xfId="18"/>
    <cellStyle name="??_ ??? ???? " xfId="19"/>
    <cellStyle name="??A? [0]_laroux_1_¢¬???¢â? " xfId="20"/>
    <cellStyle name="??A?_laroux_1_¢¬???¢â? " xfId="21"/>
    <cellStyle name="?¡±¢¥?_?¨ù??¢´¢¥_¢¬???¢â? " xfId="22"/>
    <cellStyle name="?ðÇ%U?&amp;H?_x0008_?s_x000a__x0007__x0001__x0001_" xfId="23"/>
    <cellStyle name="_~2051727" xfId="24"/>
    <cellStyle name="_1BC-bieu 1-1a ct NSt do tinh QD-can doi lai von(17-7-06)" xfId="25"/>
    <cellStyle name="_2BC-bieu 2-2a ct NST do huyen QD-can doi lai von(co sap xep ttu)" xfId="26"/>
    <cellStyle name="_BAO CAO THUE T09- 2007(h)" xfId="27"/>
    <cellStyle name="_Book1" xfId="28"/>
    <cellStyle name="_Book1_1" xfId="29"/>
    <cellStyle name="_Book1_1_Copy (13) of Copy of Copy of Copy of Bang tinh kinh phi ho tro thu nam 2008" xfId="30"/>
    <cellStyle name="_Book1_1_mau bieu so 1" xfId="31"/>
    <cellStyle name="_Book1_1_" xfId="32"/>
    <cellStyle name="_Book1_1BC-bieu 1-1a ct NSt do tinh QD-can doi lai von(17-7-06)" xfId="33"/>
    <cellStyle name="_Book1_2" xfId="34"/>
    <cellStyle name="_Book1_2_Mau bieu 2.4" xfId="35"/>
    <cellStyle name="_Book1_2_Mau bieu 2.5" xfId="36"/>
    <cellStyle name="_Book1_BC-QT-WB-dthao" xfId="37"/>
    <cellStyle name="_Book1_Copy (13) of Copy of Copy of Copy of Bang tinh kinh phi ho tro thu nam 2008" xfId="38"/>
    <cellStyle name="_Book1_DT truong thinh phu" xfId="39"/>
    <cellStyle name="_Book1_mau bieu so 1" xfId="40"/>
    <cellStyle name="_Book1_TH KHAI TOAN THU THIEM cac tuyen TT noi" xfId="41"/>
    <cellStyle name="_Book1_" xfId="42"/>
    <cellStyle name="_Copy (13) of Copy of Copy of Copy of Bang tinh kinh phi ho tro thu nam 2008" xfId="43"/>
    <cellStyle name="_Dang ky Kiem tra Nghiep vu doi chieu chu ky_HCM" xfId="44"/>
    <cellStyle name="_Dang ky Kiem tra Nghiep vu doi chieu chu ky_HCM_Bảng tra cứu định mức giáo viên NH 2018-2019" xfId="45"/>
    <cellStyle name="_DT truong thinh phu" xfId="46"/>
    <cellStyle name="_DU TOAN DDTT &amp; TBA50KVA" xfId="47"/>
    <cellStyle name="_KT (2)" xfId="48"/>
    <cellStyle name="_KT (2)_1" xfId="49"/>
    <cellStyle name="_KT (2)_1_1BC-bieu 1-1a ct NSt do tinh QD-can doi lai von(17-7-06)" xfId="50"/>
    <cellStyle name="_KT (2)_1_2BC-bieu 2-2a ct NST do huyen QD-can doi lai von(co sap xep ttu)" xfId="51"/>
    <cellStyle name="_KT (2)_1_Book1" xfId="52"/>
    <cellStyle name="_KT (2)_1_Book1_1" xfId="53"/>
    <cellStyle name="_KT (2)_1_Book1_1BC-bieu 1-1a ct NSt do tinh QD-can doi lai von(17-7-06)" xfId="54"/>
    <cellStyle name="_KT (2)_1_Copy (13) of Copy of Copy of Copy of Bang tinh kinh phi ho tro thu nam 2008" xfId="55"/>
    <cellStyle name="_KT (2)_1_DU TOAN DDTT &amp; TBA50KVA" xfId="56"/>
    <cellStyle name="_KT (2)_1_Lora-tungchau" xfId="57"/>
    <cellStyle name="_KT (2)_1_mau bieu so 1" xfId="58"/>
    <cellStyle name="_KT (2)_1_PGH DONG A 2012" xfId="59"/>
    <cellStyle name="_KT (2)_1_Qt-HT3PQ1(CauKho)" xfId="60"/>
    <cellStyle name="_KT (2)_1_Qt-HT3PQ1(CauKho)_Book1" xfId="61"/>
    <cellStyle name="_KT (2)_1_Qt-HT3PQ1(CauKho)_Don gia quy 3 nam 2003 - Ban Dien Luc" xfId="62"/>
    <cellStyle name="_KT (2)_1_Qt-HT3PQ1(CauKho)_NC-VL2-2003" xfId="63"/>
    <cellStyle name="_KT (2)_1_Qt-HT3PQ1(CauKho)_NC-VL2-2003_1" xfId="64"/>
    <cellStyle name="_KT (2)_1_Qt-HT3PQ1(CauKho)_XL4Test5" xfId="65"/>
    <cellStyle name="_KT (2)_1_" xfId="66"/>
    <cellStyle name="_KT (2)_1__1" xfId="67"/>
    <cellStyle name="_KT (2)_1__Copy (13) of Copy of Copy of Copy of Bang tinh kinh phi ho tro thu nam 2008" xfId="68"/>
    <cellStyle name="_KT (2)_1BC-bieu 1-1a ct NSt do tinh QD-can doi lai von(17-7-06)" xfId="69"/>
    <cellStyle name="_KT (2)_2" xfId="70"/>
    <cellStyle name="_KT (2)_2_Copy (13) of Copy of Copy of Copy of Bang tinh kinh phi ho tro thu nam 2008" xfId="71"/>
    <cellStyle name="_KT (2)_2_mau bieu so 1" xfId="72"/>
    <cellStyle name="_KT (2)_2_PGH DONG A 2012" xfId="73"/>
    <cellStyle name="_KT (2)_2_TG-TH" xfId="74"/>
    <cellStyle name="_KT (2)_2_TG-TH_1BC-bieu 1-1a ct NSt do tinh QD-can doi lai von(17-7-06)" xfId="75"/>
    <cellStyle name="_KT (2)_2_TG-TH_2BC-bieu 2-2a ct NST do huyen QD-can doi lai von(co sap xep ttu)" xfId="76"/>
    <cellStyle name="_KT (2)_2_TG-TH_BAO CAO KLCT PT2000" xfId="77"/>
    <cellStyle name="_KT (2)_2_TG-TH_BAO CAO PT2000" xfId="78"/>
    <cellStyle name="_KT (2)_2_TG-TH_BAO CAO PT2000_Book1" xfId="79"/>
    <cellStyle name="_KT (2)_2_TG-TH_Bao cao XDCB 2001 - T11 KH dieu chinh 20-11-THAI" xfId="80"/>
    <cellStyle name="_KT (2)_2_TG-TH_Book1" xfId="81"/>
    <cellStyle name="_KT (2)_2_TG-TH_Book1_1" xfId="82"/>
    <cellStyle name="_KT (2)_2_TG-TH_Book1_1_1BC-bieu 1-1a ct NSt do tinh QD-can doi lai von(17-7-06)" xfId="83"/>
    <cellStyle name="_KT (2)_2_TG-TH_Book1_1_Copy (13) of Copy of Copy of Copy of Bang tinh kinh phi ho tro thu nam 2008" xfId="84"/>
    <cellStyle name="_KT (2)_2_TG-TH_Book1_1_DanhMucDonGiaVTTB_Dien_TAM" xfId="85"/>
    <cellStyle name="_KT (2)_2_TG-TH_Book1_1_mau bieu so 1" xfId="86"/>
    <cellStyle name="_KT (2)_2_TG-TH_Book1_1_" xfId="87"/>
    <cellStyle name="_KT (2)_2_TG-TH_Book1_2" xfId="88"/>
    <cellStyle name="_KT (2)_2_TG-TH_Book1_2_Copy (13) of Copy of Copy of Copy of Bang tinh kinh phi ho tro thu nam 2008" xfId="89"/>
    <cellStyle name="_KT (2)_2_TG-TH_Book1_2_mau bieu so 1" xfId="90"/>
    <cellStyle name="_KT (2)_2_TG-TH_Book1_2_" xfId="91"/>
    <cellStyle name="_KT (2)_2_TG-TH_Book1_3" xfId="92"/>
    <cellStyle name="_KT (2)_2_TG-TH_Book1_3_DT truong thinh phu" xfId="93"/>
    <cellStyle name="_KT (2)_2_TG-TH_Book1_3_XL4Test5" xfId="94"/>
    <cellStyle name="_KT (2)_2_TG-TH_Book1_Copy (13) of Copy of Copy of Copy of Bang tinh kinh phi ho tro thu nam 2008" xfId="95"/>
    <cellStyle name="_KT (2)_2_TG-TH_Book1_DanhMucDonGiaVTTB_Dien_TAM" xfId="96"/>
    <cellStyle name="_KT (2)_2_TG-TH_Book1_mau bieu so 1" xfId="97"/>
    <cellStyle name="_KT (2)_2_TG-TH_Book1_" xfId="98"/>
    <cellStyle name="_KT (2)_2_TG-TH_Book1__1" xfId="99"/>
    <cellStyle name="_KT (2)_2_TG-TH_Book1__Copy (13) of Copy of Copy of Copy of Bang tinh kinh phi ho tro thu nam 2008" xfId="100"/>
    <cellStyle name="_KT (2)_2_TG-TH_Copy (13) of Copy of Copy of Copy of Bang tinh kinh phi ho tro thu nam 2008" xfId="101"/>
    <cellStyle name="_KT (2)_2_TG-TH_DANH GIA CHI DAU TU XDCB 2005" xfId="102"/>
    <cellStyle name="_KT (2)_2_TG-TH_Dcdtoan-bcnckt " xfId="103"/>
    <cellStyle name="_KT (2)_2_TG-TH_DN_MTP" xfId="104"/>
    <cellStyle name="_KT (2)_2_TG-TH_Dongia2-2003" xfId="105"/>
    <cellStyle name="_KT (2)_2_TG-TH_Dongia2-2003_DT truong thinh phu" xfId="106"/>
    <cellStyle name="_KT (2)_2_TG-TH_DT truong thinh phu" xfId="107"/>
    <cellStyle name="_KT (2)_2_TG-TH_DTCDT MR.2N110.HOCMON.TDTOAN.CCUNG" xfId="108"/>
    <cellStyle name="_KT (2)_2_TG-TH_DU TOAN DDTT &amp; TBA50KVA" xfId="109"/>
    <cellStyle name="_KT (2)_2_TG-TH_HM_KHOI HIEU BO" xfId="110"/>
    <cellStyle name="_KT (2)_2_TG-TH_Lora-tungchau" xfId="111"/>
    <cellStyle name="_KT (2)_2_TG-TH_mau bieu so 1" xfId="112"/>
    <cellStyle name="_KT (2)_2_TG-TH_moi" xfId="113"/>
    <cellStyle name="_KT (2)_2_TG-TH_muong cap DH My Thuat" xfId="114"/>
    <cellStyle name="_KT (2)_2_TG-TH_muong cap DH My Thuat_1BC-bieu 1-1a ct NSt do tinh QD-can doi lai von(17-7-06)" xfId="115"/>
    <cellStyle name="_KT (2)_2_TG-TH_muong cap DH My Thuat_2BC-bieu 2-2a ct NST do huyen QD-can doi lai von(co sap xep ttu)" xfId="116"/>
    <cellStyle name="_KT (2)_2_TG-TH_muong cap DH My Thuat_Book1" xfId="117"/>
    <cellStyle name="_KT (2)_2_TG-TH_muong cap DH My Thuat_Book1_1" xfId="118"/>
    <cellStyle name="_KT (2)_2_TG-TH_muong cap DH My Thuat_Book1_1BC-bieu 1-1a ct NSt do tinh QD-can doi lai von(17-7-06)" xfId="119"/>
    <cellStyle name="_KT (2)_2_TG-TH_muong cap DH My Thuat_DANH GIA CHI DAU TU XDCB 2005" xfId="120"/>
    <cellStyle name="_KT (2)_2_TG-TH_muong cap DH My Thuat_HM_KHOI HIEU BO" xfId="121"/>
    <cellStyle name="_KT (2)_2_TG-TH_PGH DONG A 2012" xfId="122"/>
    <cellStyle name="_KT (2)_2_TG-TH_PGIA-phieu tham tra Kho bac" xfId="123"/>
    <cellStyle name="_KT (2)_2_TG-TH_PT02-02" xfId="124"/>
    <cellStyle name="_KT (2)_2_TG-TH_PT02-02_Book1" xfId="125"/>
    <cellStyle name="_KT (2)_2_TG-TH_PT02-03" xfId="126"/>
    <cellStyle name="_KT (2)_2_TG-TH_PT02-03_Book1" xfId="127"/>
    <cellStyle name="_KT (2)_2_TG-TH_Qt-HT3PQ1(CauKho)" xfId="128"/>
    <cellStyle name="_KT (2)_2_TG-TH_Qt-HT3PQ1(CauKho)_Book1" xfId="129"/>
    <cellStyle name="_KT (2)_2_TG-TH_Qt-HT3PQ1(CauKho)_Don gia quy 3 nam 2003 - Ban Dien Luc" xfId="130"/>
    <cellStyle name="_KT (2)_2_TG-TH_Qt-HT3PQ1(CauKho)_NC-VL2-2003" xfId="131"/>
    <cellStyle name="_KT (2)_2_TG-TH_Qt-HT3PQ1(CauKho)_NC-VL2-2003_1" xfId="132"/>
    <cellStyle name="_KT (2)_2_TG-TH_Qt-HT3PQ1(CauKho)_XL4Test5" xfId="133"/>
    <cellStyle name="_KT (2)_2_TG-TH_Sheet2" xfId="134"/>
    <cellStyle name="_KT (2)_2_TG-TH_XL4Poppy" xfId="135"/>
    <cellStyle name="_KT (2)_2_TG-TH_XL4Test5" xfId="136"/>
    <cellStyle name="_KT (2)_2_TG-TH_" xfId="137"/>
    <cellStyle name="_KT (2)_2_TG-TH__1" xfId="138"/>
    <cellStyle name="_KT (2)_2_TG-TH__Copy (13) of Copy of Copy of Copy of Bang tinh kinh phi ho tro thu nam 2008" xfId="139"/>
    <cellStyle name="_KT (2)_2_" xfId="140"/>
    <cellStyle name="_KT (2)_2BC-bieu 2-2a ct NST do huyen QD-can doi lai von(co sap xep ttu)" xfId="141"/>
    <cellStyle name="_KT (2)_3" xfId="142"/>
    <cellStyle name="_KT (2)_3_Copy (13) of Copy of Copy of Copy of Bang tinh kinh phi ho tro thu nam 2008" xfId="143"/>
    <cellStyle name="_KT (2)_3_mau bieu so 1" xfId="144"/>
    <cellStyle name="_KT (2)_3_PGH DONG A 2012" xfId="145"/>
    <cellStyle name="_KT (2)_3_TG-TH" xfId="146"/>
    <cellStyle name="_KT (2)_3_TG-TH_1BC-bieu 1-1a ct NSt do tinh QD-can doi lai von(17-7-06)" xfId="147"/>
    <cellStyle name="_KT (2)_3_TG-TH_2BC-bieu 2-2a ct NST do huyen QD-can doi lai von(co sap xep ttu)" xfId="148"/>
    <cellStyle name="_KT (2)_3_TG-TH_Book1" xfId="149"/>
    <cellStyle name="_KT (2)_3_TG-TH_Book1_1" xfId="150"/>
    <cellStyle name="_KT (2)_3_TG-TH_Book1_1BC-bieu 1-1a ct NSt do tinh QD-can doi lai von(17-7-06)" xfId="151"/>
    <cellStyle name="_KT (2)_3_TG-TH_Book1_BC-QT-WB-dthao" xfId="152"/>
    <cellStyle name="_KT (2)_3_TG-TH_Book1_Copy (13) of Copy of Copy of Copy of Bang tinh kinh phi ho tro thu nam 2008" xfId="153"/>
    <cellStyle name="_KT (2)_3_TG-TH_Book1_mau bieu so 1" xfId="154"/>
    <cellStyle name="_KT (2)_3_TG-TH_Book1_" xfId="155"/>
    <cellStyle name="_KT (2)_3_TG-TH_Copy (13) of Copy of Copy of Copy of Bang tinh kinh phi ho tro thu nam 2008" xfId="156"/>
    <cellStyle name="_KT (2)_3_TG-TH_DU TOAN DDTT &amp; TBA50KVA" xfId="157"/>
    <cellStyle name="_KT (2)_3_TG-TH_Lora-tungchau" xfId="158"/>
    <cellStyle name="_KT (2)_3_TG-TH_mau bieu so 1" xfId="159"/>
    <cellStyle name="_KT (2)_3_TG-TH_PERSONAL" xfId="160"/>
    <cellStyle name="_KT (2)_3_TG-TH_PERSONAL_Book1" xfId="161"/>
    <cellStyle name="_KT (2)_3_TG-TH_PERSONAL_Book1_Copy (13) of Copy of Copy of Copy of Bang tinh kinh phi ho tro thu nam 2008" xfId="162"/>
    <cellStyle name="_KT (2)_3_TG-TH_PERSONAL_Book1_mau bieu so 1" xfId="163"/>
    <cellStyle name="_KT (2)_3_TG-TH_PERSONAL_Book1_" xfId="164"/>
    <cellStyle name="_KT (2)_3_TG-TH_PERSONAL_Copy (13) of Copy of Copy of Copy of Bang tinh kinh phi ho tro thu nam 2008" xfId="165"/>
    <cellStyle name="_KT (2)_3_TG-TH_PERSONAL_DU TOAN DDTT &amp; TBA50KVA" xfId="166"/>
    <cellStyle name="_KT (2)_3_TG-TH_PERSONAL_HTQ.8 GD1" xfId="167"/>
    <cellStyle name="_KT (2)_3_TG-TH_PERSONAL_HTQ.8 GD1_Book1" xfId="168"/>
    <cellStyle name="_KT (2)_3_TG-TH_PERSONAL_HTQ.8 GD1_Don gia quy 3 nam 2003 - Ban Dien Luc" xfId="169"/>
    <cellStyle name="_KT (2)_3_TG-TH_PERSONAL_HTQ.8 GD1_NC-VL2-2003" xfId="170"/>
    <cellStyle name="_KT (2)_3_TG-TH_PERSONAL_HTQ.8 GD1_NC-VL2-2003_1" xfId="171"/>
    <cellStyle name="_KT (2)_3_TG-TH_PERSONAL_HTQ.8 GD1_XL4Test5" xfId="172"/>
    <cellStyle name="_KT (2)_3_TG-TH_PERSONAL_mau bieu so 1" xfId="173"/>
    <cellStyle name="_KT (2)_3_TG-TH_PERSONAL_Tong hop KHCB 2001" xfId="174"/>
    <cellStyle name="_KT (2)_3_TG-TH_PERSONAL_Tong hop KHCB 2001_Copy (13) of Copy of Copy of Copy of Bang tinh kinh phi ho tro thu nam 2008" xfId="175"/>
    <cellStyle name="_KT (2)_3_TG-TH_PERSONAL_Tong hop KHCB 2001_mau bieu so 1" xfId="176"/>
    <cellStyle name="_KT (2)_3_TG-TH_PERSONAL_Tong hop KHCB 2001_" xfId="177"/>
    <cellStyle name="_KT (2)_3_TG-TH_PERSONAL_" xfId="178"/>
    <cellStyle name="_KT (2)_3_TG-TH_PERSONAL__1" xfId="179"/>
    <cellStyle name="_KT (2)_3_TG-TH_PERSONAL__Copy (13) of Copy of Copy of Copy of Bang tinh kinh phi ho tro thu nam 2008" xfId="180"/>
    <cellStyle name="_KT (2)_3_TG-TH_PGH DONG A 2012" xfId="181"/>
    <cellStyle name="_KT (2)_3_TG-TH_Qt-HT3PQ1(CauKho)" xfId="182"/>
    <cellStyle name="_KT (2)_3_TG-TH_Qt-HT3PQ1(CauKho)_Book1" xfId="183"/>
    <cellStyle name="_KT (2)_3_TG-TH_Qt-HT3PQ1(CauKho)_Don gia quy 3 nam 2003 - Ban Dien Luc" xfId="184"/>
    <cellStyle name="_KT (2)_3_TG-TH_Qt-HT3PQ1(CauKho)_NC-VL2-2003" xfId="185"/>
    <cellStyle name="_KT (2)_3_TG-TH_Qt-HT3PQ1(CauKho)_NC-VL2-2003_1" xfId="186"/>
    <cellStyle name="_KT (2)_3_TG-TH_Qt-HT3PQ1(CauKho)_XL4Test5" xfId="187"/>
    <cellStyle name="_KT (2)_3_TG-TH_" xfId="188"/>
    <cellStyle name="_KT (2)_3_TG-TH__1" xfId="189"/>
    <cellStyle name="_KT (2)_3_TG-TH__Copy (13) of Copy of Copy of Copy of Bang tinh kinh phi ho tro thu nam 2008" xfId="190"/>
    <cellStyle name="_KT (2)_3_" xfId="191"/>
    <cellStyle name="_KT (2)_4" xfId="192"/>
    <cellStyle name="_KT (2)_4_1BC-bieu 1-1a ct NSt do tinh QD-can doi lai von(17-7-06)" xfId="193"/>
    <cellStyle name="_KT (2)_4_2BC-bieu 2-2a ct NST do huyen QD-can doi lai von(co sap xep ttu)" xfId="194"/>
    <cellStyle name="_KT (2)_4_BAO CAO KLCT PT2000" xfId="195"/>
    <cellStyle name="_KT (2)_4_BAO CAO PT2000" xfId="196"/>
    <cellStyle name="_KT (2)_4_BAO CAO PT2000_Book1" xfId="197"/>
    <cellStyle name="_KT (2)_4_Bao cao XDCB 2001 - T11 KH dieu chinh 20-11-THAI" xfId="198"/>
    <cellStyle name="_KT (2)_4_Book1" xfId="199"/>
    <cellStyle name="_KT (2)_4_Book1_1" xfId="200"/>
    <cellStyle name="_KT (2)_4_Book1_1_1BC-bieu 1-1a ct NSt do tinh QD-can doi lai von(17-7-06)" xfId="201"/>
    <cellStyle name="_KT (2)_4_Book1_1_Copy (13) of Copy of Copy of Copy of Bang tinh kinh phi ho tro thu nam 2008" xfId="202"/>
    <cellStyle name="_KT (2)_4_Book1_1_DanhMucDonGiaVTTB_Dien_TAM" xfId="203"/>
    <cellStyle name="_KT (2)_4_Book1_1_mau bieu so 1" xfId="204"/>
    <cellStyle name="_KT (2)_4_Book1_1_" xfId="205"/>
    <cellStyle name="_KT (2)_4_Book1_2" xfId="206"/>
    <cellStyle name="_KT (2)_4_Book1_2_Copy (13) of Copy of Copy of Copy of Bang tinh kinh phi ho tro thu nam 2008" xfId="207"/>
    <cellStyle name="_KT (2)_4_Book1_2_mau bieu so 1" xfId="208"/>
    <cellStyle name="_KT (2)_4_Book1_2_" xfId="209"/>
    <cellStyle name="_KT (2)_4_Book1_3" xfId="210"/>
    <cellStyle name="_KT (2)_4_Book1_3_DT truong thinh phu" xfId="211"/>
    <cellStyle name="_KT (2)_4_Book1_3_XL4Test5" xfId="212"/>
    <cellStyle name="_KT (2)_4_Book1_Copy (13) of Copy of Copy of Copy of Bang tinh kinh phi ho tro thu nam 2008" xfId="213"/>
    <cellStyle name="_KT (2)_4_Book1_DanhMucDonGiaVTTB_Dien_TAM" xfId="214"/>
    <cellStyle name="_KT (2)_4_Book1_mau bieu so 1" xfId="215"/>
    <cellStyle name="_KT (2)_4_Book1_" xfId="216"/>
    <cellStyle name="_KT (2)_4_Book1__1" xfId="217"/>
    <cellStyle name="_KT (2)_4_Book1__Copy (13) of Copy of Copy of Copy of Bang tinh kinh phi ho tro thu nam 2008" xfId="218"/>
    <cellStyle name="_KT (2)_4_Copy (13) of Copy of Copy of Copy of Bang tinh kinh phi ho tro thu nam 2008" xfId="219"/>
    <cellStyle name="_KT (2)_4_DANH GIA CHI DAU TU XDCB 2005" xfId="220"/>
    <cellStyle name="_KT (2)_4_Dcdtoan-bcnckt " xfId="221"/>
    <cellStyle name="_KT (2)_4_DN_MTP" xfId="222"/>
    <cellStyle name="_KT (2)_4_Dongia2-2003" xfId="223"/>
    <cellStyle name="_KT (2)_4_Dongia2-2003_DT truong thinh phu" xfId="224"/>
    <cellStyle name="_KT (2)_4_DT truong thinh phu" xfId="225"/>
    <cellStyle name="_KT (2)_4_DTCDT MR.2N110.HOCMON.TDTOAN.CCUNG" xfId="226"/>
    <cellStyle name="_KT (2)_4_DU TOAN DDTT &amp; TBA50KVA" xfId="227"/>
    <cellStyle name="_KT (2)_4_HM_KHOI HIEU BO" xfId="228"/>
    <cellStyle name="_KT (2)_4_Lora-tungchau" xfId="229"/>
    <cellStyle name="_KT (2)_4_mau bieu so 1" xfId="230"/>
    <cellStyle name="_KT (2)_4_moi" xfId="231"/>
    <cellStyle name="_KT (2)_4_muong cap DH My Thuat" xfId="232"/>
    <cellStyle name="_KT (2)_4_muong cap DH My Thuat_1BC-bieu 1-1a ct NSt do tinh QD-can doi lai von(17-7-06)" xfId="233"/>
    <cellStyle name="_KT (2)_4_muong cap DH My Thuat_2BC-bieu 2-2a ct NST do huyen QD-can doi lai von(co sap xep ttu)" xfId="234"/>
    <cellStyle name="_KT (2)_4_muong cap DH My Thuat_Book1" xfId="235"/>
    <cellStyle name="_KT (2)_4_muong cap DH My Thuat_Book1_1" xfId="236"/>
    <cellStyle name="_KT (2)_4_muong cap DH My Thuat_Book1_1BC-bieu 1-1a ct NSt do tinh QD-can doi lai von(17-7-06)" xfId="237"/>
    <cellStyle name="_KT (2)_4_muong cap DH My Thuat_DANH GIA CHI DAU TU XDCB 2005" xfId="238"/>
    <cellStyle name="_KT (2)_4_muong cap DH My Thuat_HM_KHOI HIEU BO" xfId="239"/>
    <cellStyle name="_KT (2)_4_PGH DONG A 2012" xfId="240"/>
    <cellStyle name="_KT (2)_4_PGIA-phieu tham tra Kho bac" xfId="241"/>
    <cellStyle name="_KT (2)_4_PT02-02" xfId="242"/>
    <cellStyle name="_KT (2)_4_PT02-02_Book1" xfId="243"/>
    <cellStyle name="_KT (2)_4_PT02-03" xfId="244"/>
    <cellStyle name="_KT (2)_4_PT02-03_Book1" xfId="245"/>
    <cellStyle name="_KT (2)_4_Qt-HT3PQ1(CauKho)" xfId="246"/>
    <cellStyle name="_KT (2)_4_Qt-HT3PQ1(CauKho)_Book1" xfId="247"/>
    <cellStyle name="_KT (2)_4_Qt-HT3PQ1(CauKho)_Don gia quy 3 nam 2003 - Ban Dien Luc" xfId="248"/>
    <cellStyle name="_KT (2)_4_Qt-HT3PQ1(CauKho)_NC-VL2-2003" xfId="249"/>
    <cellStyle name="_KT (2)_4_Qt-HT3PQ1(CauKho)_NC-VL2-2003_1" xfId="250"/>
    <cellStyle name="_KT (2)_4_Qt-HT3PQ1(CauKho)_XL4Test5" xfId="251"/>
    <cellStyle name="_KT (2)_4_Sheet2" xfId="252"/>
    <cellStyle name="_KT (2)_4_TG-TH" xfId="253"/>
    <cellStyle name="_KT (2)_4_TG-TH_Copy (13) of Copy of Copy of Copy of Bang tinh kinh phi ho tro thu nam 2008" xfId="254"/>
    <cellStyle name="_KT (2)_4_TG-TH_mau bieu so 1" xfId="255"/>
    <cellStyle name="_KT (2)_4_TG-TH_PGH DONG A 2012" xfId="256"/>
    <cellStyle name="_KT (2)_4_TG-TH_" xfId="257"/>
    <cellStyle name="_KT (2)_4_XL4Poppy" xfId="258"/>
    <cellStyle name="_KT (2)_4_XL4Test5" xfId="259"/>
    <cellStyle name="_KT (2)_4_" xfId="260"/>
    <cellStyle name="_KT (2)_4__1" xfId="261"/>
    <cellStyle name="_KT (2)_4__Copy (13) of Copy of Copy of Copy of Bang tinh kinh phi ho tro thu nam 2008" xfId="262"/>
    <cellStyle name="_KT (2)_5" xfId="263"/>
    <cellStyle name="_KT (2)_5_1BC-bieu 1-1a ct NSt do tinh QD-can doi lai von(17-7-06)" xfId="264"/>
    <cellStyle name="_KT (2)_5_2BC-bieu 2-2a ct NST do huyen QD-can doi lai von(co sap xep ttu)" xfId="265"/>
    <cellStyle name="_KT (2)_5_BAO CAO KLCT PT2000" xfId="266"/>
    <cellStyle name="_KT (2)_5_BAO CAO PT2000" xfId="267"/>
    <cellStyle name="_KT (2)_5_BAO CAO PT2000_Book1" xfId="268"/>
    <cellStyle name="_KT (2)_5_Bao cao XDCB 2001 - T11 KH dieu chinh 20-11-THAI" xfId="269"/>
    <cellStyle name="_KT (2)_5_Book1" xfId="270"/>
    <cellStyle name="_KT (2)_5_Book1_1" xfId="271"/>
    <cellStyle name="_KT (2)_5_Book1_1_1BC-bieu 1-1a ct NSt do tinh QD-can doi lai von(17-7-06)" xfId="272"/>
    <cellStyle name="_KT (2)_5_Book1_1_Copy (13) of Copy of Copy of Copy of Bang tinh kinh phi ho tro thu nam 2008" xfId="273"/>
    <cellStyle name="_KT (2)_5_Book1_1_DanhMucDonGiaVTTB_Dien_TAM" xfId="274"/>
    <cellStyle name="_KT (2)_5_Book1_1_mau bieu so 1" xfId="275"/>
    <cellStyle name="_KT (2)_5_Book1_1_" xfId="276"/>
    <cellStyle name="_KT (2)_5_Book1_2" xfId="277"/>
    <cellStyle name="_KT (2)_5_Book1_2_Copy (13) of Copy of Copy of Copy of Bang tinh kinh phi ho tro thu nam 2008" xfId="278"/>
    <cellStyle name="_KT (2)_5_Book1_2_mau bieu so 1" xfId="279"/>
    <cellStyle name="_KT (2)_5_Book1_2_" xfId="280"/>
    <cellStyle name="_KT (2)_5_Book1_3" xfId="281"/>
    <cellStyle name="_KT (2)_5_Book1_3_DT truong thinh phu" xfId="282"/>
    <cellStyle name="_KT (2)_5_Book1_3_XL4Test5" xfId="283"/>
    <cellStyle name="_KT (2)_5_Book1_BC-QT-WB-dthao" xfId="284"/>
    <cellStyle name="_KT (2)_5_Book1_Copy (13) of Copy of Copy of Copy of Bang tinh kinh phi ho tro thu nam 2008" xfId="285"/>
    <cellStyle name="_KT (2)_5_Book1_DanhMucDonGiaVTTB_Dien_TAM" xfId="286"/>
    <cellStyle name="_KT (2)_5_Book1_mau bieu so 1" xfId="287"/>
    <cellStyle name="_KT (2)_5_Book1_" xfId="288"/>
    <cellStyle name="_KT (2)_5_Book1__1" xfId="289"/>
    <cellStyle name="_KT (2)_5_Book1__Copy (13) of Copy of Copy of Copy of Bang tinh kinh phi ho tro thu nam 2008" xfId="290"/>
    <cellStyle name="_KT (2)_5_Copy (13) of Copy of Copy of Copy of Bang tinh kinh phi ho tro thu nam 2008" xfId="291"/>
    <cellStyle name="_KT (2)_5_DANH GIA CHI DAU TU XDCB 2005" xfId="292"/>
    <cellStyle name="_KT (2)_5_Dcdtoan-bcnckt " xfId="293"/>
    <cellStyle name="_KT (2)_5_DN_MTP" xfId="294"/>
    <cellStyle name="_KT (2)_5_Dongia2-2003" xfId="295"/>
    <cellStyle name="_KT (2)_5_Dongia2-2003_DT truong thinh phu" xfId="296"/>
    <cellStyle name="_KT (2)_5_DT truong thinh phu" xfId="297"/>
    <cellStyle name="_KT (2)_5_DTCDT MR.2N110.HOCMON.TDTOAN.CCUNG" xfId="298"/>
    <cellStyle name="_KT (2)_5_DU TOAN DDTT &amp; TBA50KVA" xfId="299"/>
    <cellStyle name="_KT (2)_5_HM_KHOI HIEU BO" xfId="300"/>
    <cellStyle name="_KT (2)_5_Lora-tungchau" xfId="301"/>
    <cellStyle name="_KT (2)_5_mau bieu so 1" xfId="302"/>
    <cellStyle name="_KT (2)_5_moi" xfId="303"/>
    <cellStyle name="_KT (2)_5_muong cap DH My Thuat" xfId="304"/>
    <cellStyle name="_KT (2)_5_muong cap DH My Thuat_1BC-bieu 1-1a ct NSt do tinh QD-can doi lai von(17-7-06)" xfId="305"/>
    <cellStyle name="_KT (2)_5_muong cap DH My Thuat_2BC-bieu 2-2a ct NST do huyen QD-can doi lai von(co sap xep ttu)" xfId="306"/>
    <cellStyle name="_KT (2)_5_muong cap DH My Thuat_Book1" xfId="307"/>
    <cellStyle name="_KT (2)_5_muong cap DH My Thuat_Book1_1" xfId="308"/>
    <cellStyle name="_KT (2)_5_muong cap DH My Thuat_Book1_1BC-bieu 1-1a ct NSt do tinh QD-can doi lai von(17-7-06)" xfId="309"/>
    <cellStyle name="_KT (2)_5_muong cap DH My Thuat_DANH GIA CHI DAU TU XDCB 2005" xfId="310"/>
    <cellStyle name="_KT (2)_5_muong cap DH My Thuat_HM_KHOI HIEU BO" xfId="311"/>
    <cellStyle name="_KT (2)_5_PGH DONG A 2012" xfId="312"/>
    <cellStyle name="_KT (2)_5_PGIA-phieu tham tra Kho bac" xfId="313"/>
    <cellStyle name="_KT (2)_5_PT02-02" xfId="314"/>
    <cellStyle name="_KT (2)_5_PT02-02_Book1" xfId="315"/>
    <cellStyle name="_KT (2)_5_PT02-03" xfId="316"/>
    <cellStyle name="_KT (2)_5_PT02-03_Book1" xfId="317"/>
    <cellStyle name="_KT (2)_5_Qt-HT3PQ1(CauKho)" xfId="318"/>
    <cellStyle name="_KT (2)_5_Qt-HT3PQ1(CauKho)_Book1" xfId="319"/>
    <cellStyle name="_KT (2)_5_Qt-HT3PQ1(CauKho)_Don gia quy 3 nam 2003 - Ban Dien Luc" xfId="320"/>
    <cellStyle name="_KT (2)_5_Qt-HT3PQ1(CauKho)_NC-VL2-2003" xfId="321"/>
    <cellStyle name="_KT (2)_5_Qt-HT3PQ1(CauKho)_NC-VL2-2003_1" xfId="322"/>
    <cellStyle name="_KT (2)_5_Qt-HT3PQ1(CauKho)_XL4Test5" xfId="323"/>
    <cellStyle name="_KT (2)_5_Sheet2" xfId="324"/>
    <cellStyle name="_KT (2)_5_XL4Poppy" xfId="325"/>
    <cellStyle name="_KT (2)_5_XL4Test5" xfId="326"/>
    <cellStyle name="_KT (2)_5_" xfId="327"/>
    <cellStyle name="_KT (2)_5__1" xfId="328"/>
    <cellStyle name="_KT (2)_5__Copy (13) of Copy of Copy of Copy of Bang tinh kinh phi ho tro thu nam 2008" xfId="329"/>
    <cellStyle name="_KT (2)_Book1" xfId="330"/>
    <cellStyle name="_KT (2)_Book1_1" xfId="331"/>
    <cellStyle name="_KT (2)_Book1_1BC-bieu 1-1a ct NSt do tinh QD-can doi lai von(17-7-06)" xfId="332"/>
    <cellStyle name="_KT (2)_Book1_BC-QT-WB-dthao" xfId="333"/>
    <cellStyle name="_KT (2)_Book1_Copy (13) of Copy of Copy of Copy of Bang tinh kinh phi ho tro thu nam 2008" xfId="334"/>
    <cellStyle name="_KT (2)_Book1_mau bieu so 1" xfId="335"/>
    <cellStyle name="_KT (2)_Book1_" xfId="336"/>
    <cellStyle name="_KT (2)_Copy (13) of Copy of Copy of Copy of Bang tinh kinh phi ho tro thu nam 2008" xfId="337"/>
    <cellStyle name="_KT (2)_DU TOAN DDTT &amp; TBA50KVA" xfId="338"/>
    <cellStyle name="_KT (2)_Lora-tungchau" xfId="339"/>
    <cellStyle name="_KT (2)_mau bieu so 1" xfId="340"/>
    <cellStyle name="_KT (2)_PERSONAL" xfId="341"/>
    <cellStyle name="_KT (2)_PERSONAL_Book1" xfId="342"/>
    <cellStyle name="_KT (2)_PERSONAL_Book1_Copy (13) of Copy of Copy of Copy of Bang tinh kinh phi ho tro thu nam 2008" xfId="343"/>
    <cellStyle name="_KT (2)_PERSONAL_Book1_mau bieu so 1" xfId="344"/>
    <cellStyle name="_KT (2)_PERSONAL_Book1_" xfId="345"/>
    <cellStyle name="_KT (2)_PERSONAL_Copy (13) of Copy of Copy of Copy of Bang tinh kinh phi ho tro thu nam 2008" xfId="346"/>
    <cellStyle name="_KT (2)_PERSONAL_DU TOAN DDTT &amp; TBA50KVA" xfId="347"/>
    <cellStyle name="_KT (2)_PERSONAL_HTQ.8 GD1" xfId="348"/>
    <cellStyle name="_KT (2)_PERSONAL_HTQ.8 GD1_Book1" xfId="349"/>
    <cellStyle name="_KT (2)_PERSONAL_HTQ.8 GD1_Don gia quy 3 nam 2003 - Ban Dien Luc" xfId="350"/>
    <cellStyle name="_KT (2)_PERSONAL_HTQ.8 GD1_NC-VL2-2003" xfId="351"/>
    <cellStyle name="_KT (2)_PERSONAL_HTQ.8 GD1_NC-VL2-2003_1" xfId="352"/>
    <cellStyle name="_KT (2)_PERSONAL_HTQ.8 GD1_XL4Test5" xfId="353"/>
    <cellStyle name="_KT (2)_PERSONAL_mau bieu so 1" xfId="354"/>
    <cellStyle name="_KT (2)_PERSONAL_Tong hop KHCB 2001" xfId="355"/>
    <cellStyle name="_KT (2)_PERSONAL_Tong hop KHCB 2001_Copy (13) of Copy of Copy of Copy of Bang tinh kinh phi ho tro thu nam 2008" xfId="356"/>
    <cellStyle name="_KT (2)_PERSONAL_Tong hop KHCB 2001_mau bieu so 1" xfId="357"/>
    <cellStyle name="_KT (2)_PERSONAL_Tong hop KHCB 2001_" xfId="358"/>
    <cellStyle name="_KT (2)_PERSONAL_" xfId="359"/>
    <cellStyle name="_KT (2)_PERSONAL__1" xfId="360"/>
    <cellStyle name="_KT (2)_PERSONAL__Copy (13) of Copy of Copy of Copy of Bang tinh kinh phi ho tro thu nam 2008" xfId="361"/>
    <cellStyle name="_KT (2)_PGH DONG A 2012" xfId="362"/>
    <cellStyle name="_KT (2)_Qt-HT3PQ1(CauKho)" xfId="363"/>
    <cellStyle name="_KT (2)_Qt-HT3PQ1(CauKho)_Book1" xfId="364"/>
    <cellStyle name="_KT (2)_Qt-HT3PQ1(CauKho)_Don gia quy 3 nam 2003 - Ban Dien Luc" xfId="365"/>
    <cellStyle name="_KT (2)_Qt-HT3PQ1(CauKho)_NC-VL2-2003" xfId="366"/>
    <cellStyle name="_KT (2)_Qt-HT3PQ1(CauKho)_NC-VL2-2003_1" xfId="367"/>
    <cellStyle name="_KT (2)_Qt-HT3PQ1(CauKho)_XL4Test5" xfId="368"/>
    <cellStyle name="_KT (2)_TG-TH" xfId="369"/>
    <cellStyle name="_KT (2)_TG-TH_Copy (13) of Copy of Copy of Copy of Bang tinh kinh phi ho tro thu nam 2008" xfId="370"/>
    <cellStyle name="_KT (2)_TG-TH_mau bieu so 1" xfId="371"/>
    <cellStyle name="_KT (2)_TG-TH_PGH DONG A 2012" xfId="372"/>
    <cellStyle name="_KT (2)_TG-TH_" xfId="373"/>
    <cellStyle name="_KT (2)_" xfId="374"/>
    <cellStyle name="_KT (2)__1" xfId="375"/>
    <cellStyle name="_KT (2)__Copy (13) of Copy of Copy of Copy of Bang tinh kinh phi ho tro thu nam 2008" xfId="376"/>
    <cellStyle name="_KT_TG" xfId="377"/>
    <cellStyle name="_KT_TG_1" xfId="378"/>
    <cellStyle name="_KT_TG_1_1BC-bieu 1-1a ct NSt do tinh QD-can doi lai von(17-7-06)" xfId="379"/>
    <cellStyle name="_KT_TG_1_2BC-bieu 2-2a ct NST do huyen QD-can doi lai von(co sap xep ttu)" xfId="380"/>
    <cellStyle name="_KT_TG_1_BAO CAO KLCT PT2000" xfId="381"/>
    <cellStyle name="_KT_TG_1_BAO CAO PT2000" xfId="382"/>
    <cellStyle name="_KT_TG_1_BAO CAO PT2000_Book1" xfId="383"/>
    <cellStyle name="_KT_TG_1_Bao cao XDCB 2001 - T11 KH dieu chinh 20-11-THAI" xfId="384"/>
    <cellStyle name="_KT_TG_1_Book1" xfId="385"/>
    <cellStyle name="_KT_TG_1_Book1_1" xfId="386"/>
    <cellStyle name="_KT_TG_1_Book1_1_1BC-bieu 1-1a ct NSt do tinh QD-can doi lai von(17-7-06)" xfId="387"/>
    <cellStyle name="_KT_TG_1_Book1_1_Copy (13) of Copy of Copy of Copy of Bang tinh kinh phi ho tro thu nam 2008" xfId="388"/>
    <cellStyle name="_KT_TG_1_Book1_1_DanhMucDonGiaVTTB_Dien_TAM" xfId="389"/>
    <cellStyle name="_KT_TG_1_Book1_1_mau bieu so 1" xfId="390"/>
    <cellStyle name="_KT_TG_1_Book1_1_" xfId="391"/>
    <cellStyle name="_KT_TG_1_Book1_2" xfId="392"/>
    <cellStyle name="_KT_TG_1_Book1_2_Copy (13) of Copy of Copy of Copy of Bang tinh kinh phi ho tro thu nam 2008" xfId="393"/>
    <cellStyle name="_KT_TG_1_Book1_2_mau bieu so 1" xfId="394"/>
    <cellStyle name="_KT_TG_1_Book1_2_" xfId="395"/>
    <cellStyle name="_KT_TG_1_Book1_3" xfId="396"/>
    <cellStyle name="_KT_TG_1_Book1_3_DT truong thinh phu" xfId="397"/>
    <cellStyle name="_KT_TG_1_Book1_3_XL4Test5" xfId="398"/>
    <cellStyle name="_KT_TG_1_Book1_BC-QT-WB-dthao" xfId="399"/>
    <cellStyle name="_KT_TG_1_Book1_Copy (13) of Copy of Copy of Copy of Bang tinh kinh phi ho tro thu nam 2008" xfId="400"/>
    <cellStyle name="_KT_TG_1_Book1_DanhMucDonGiaVTTB_Dien_TAM" xfId="401"/>
    <cellStyle name="_KT_TG_1_Book1_mau bieu so 1" xfId="402"/>
    <cellStyle name="_KT_TG_1_Book1_" xfId="403"/>
    <cellStyle name="_KT_TG_1_Book1__1" xfId="404"/>
    <cellStyle name="_KT_TG_1_Book1__Copy (13) of Copy of Copy of Copy of Bang tinh kinh phi ho tro thu nam 2008" xfId="405"/>
    <cellStyle name="_KT_TG_1_Copy (13) of Copy of Copy of Copy of Bang tinh kinh phi ho tro thu nam 2008" xfId="406"/>
    <cellStyle name="_KT_TG_1_DANH GIA CHI DAU TU XDCB 2005" xfId="407"/>
    <cellStyle name="_KT_TG_1_Dcdtoan-bcnckt " xfId="408"/>
    <cellStyle name="_KT_TG_1_DN_MTP" xfId="409"/>
    <cellStyle name="_KT_TG_1_Dongia2-2003" xfId="410"/>
    <cellStyle name="_KT_TG_1_Dongia2-2003_DT truong thinh phu" xfId="411"/>
    <cellStyle name="_KT_TG_1_DT truong thinh phu" xfId="412"/>
    <cellStyle name="_KT_TG_1_DTCDT MR.2N110.HOCMON.TDTOAN.CCUNG" xfId="413"/>
    <cellStyle name="_KT_TG_1_DU TOAN DDTT &amp; TBA50KVA" xfId="414"/>
    <cellStyle name="_KT_TG_1_HM_KHOI HIEU BO" xfId="415"/>
    <cellStyle name="_KT_TG_1_Lora-tungchau" xfId="416"/>
    <cellStyle name="_KT_TG_1_mau bieu so 1" xfId="417"/>
    <cellStyle name="_KT_TG_1_moi" xfId="418"/>
    <cellStyle name="_KT_TG_1_muong cap DH My Thuat" xfId="419"/>
    <cellStyle name="_KT_TG_1_muong cap DH My Thuat_1BC-bieu 1-1a ct NSt do tinh QD-can doi lai von(17-7-06)" xfId="420"/>
    <cellStyle name="_KT_TG_1_muong cap DH My Thuat_2BC-bieu 2-2a ct NST do huyen QD-can doi lai von(co sap xep ttu)" xfId="421"/>
    <cellStyle name="_KT_TG_1_muong cap DH My Thuat_Book1" xfId="422"/>
    <cellStyle name="_KT_TG_1_muong cap DH My Thuat_Book1_1" xfId="423"/>
    <cellStyle name="_KT_TG_1_muong cap DH My Thuat_Book1_1BC-bieu 1-1a ct NSt do tinh QD-can doi lai von(17-7-06)" xfId="424"/>
    <cellStyle name="_KT_TG_1_muong cap DH My Thuat_DANH GIA CHI DAU TU XDCB 2005" xfId="425"/>
    <cellStyle name="_KT_TG_1_muong cap DH My Thuat_HM_KHOI HIEU BO" xfId="426"/>
    <cellStyle name="_KT_TG_1_PGH DONG A 2012" xfId="427"/>
    <cellStyle name="_KT_TG_1_PGIA-phieu tham tra Kho bac" xfId="428"/>
    <cellStyle name="_KT_TG_1_PT02-02" xfId="429"/>
    <cellStyle name="_KT_TG_1_PT02-02_Book1" xfId="430"/>
    <cellStyle name="_KT_TG_1_PT02-03" xfId="431"/>
    <cellStyle name="_KT_TG_1_PT02-03_Book1" xfId="432"/>
    <cellStyle name="_KT_TG_1_Qt-HT3PQ1(CauKho)" xfId="433"/>
    <cellStyle name="_KT_TG_1_Qt-HT3PQ1(CauKho)_Book1" xfId="434"/>
    <cellStyle name="_KT_TG_1_Qt-HT3PQ1(CauKho)_Don gia quy 3 nam 2003 - Ban Dien Luc" xfId="435"/>
    <cellStyle name="_KT_TG_1_Qt-HT3PQ1(CauKho)_NC-VL2-2003" xfId="436"/>
    <cellStyle name="_KT_TG_1_Qt-HT3PQ1(CauKho)_NC-VL2-2003_1" xfId="437"/>
    <cellStyle name="_KT_TG_1_Qt-HT3PQ1(CauKho)_XL4Test5" xfId="438"/>
    <cellStyle name="_KT_TG_1_Sheet2" xfId="439"/>
    <cellStyle name="_KT_TG_1_XL4Poppy" xfId="440"/>
    <cellStyle name="_KT_TG_1_XL4Test5" xfId="441"/>
    <cellStyle name="_KT_TG_1_" xfId="442"/>
    <cellStyle name="_KT_TG_1__1" xfId="443"/>
    <cellStyle name="_KT_TG_1__Copy (13) of Copy of Copy of Copy of Bang tinh kinh phi ho tro thu nam 2008" xfId="444"/>
    <cellStyle name="_KT_TG_2" xfId="445"/>
    <cellStyle name="_KT_TG_2_1BC-bieu 1-1a ct NSt do tinh QD-can doi lai von(17-7-06)" xfId="446"/>
    <cellStyle name="_KT_TG_2_2BC-bieu 2-2a ct NST do huyen QD-can doi lai von(co sap xep ttu)" xfId="447"/>
    <cellStyle name="_KT_TG_2_BAO CAO KLCT PT2000" xfId="448"/>
    <cellStyle name="_KT_TG_2_BAO CAO PT2000" xfId="449"/>
    <cellStyle name="_KT_TG_2_BAO CAO PT2000_Book1" xfId="450"/>
    <cellStyle name="_KT_TG_2_Bao cao XDCB 2001 - T11 KH dieu chinh 20-11-THAI" xfId="451"/>
    <cellStyle name="_KT_TG_2_Book1" xfId="452"/>
    <cellStyle name="_KT_TG_2_Book1_1" xfId="453"/>
    <cellStyle name="_KT_TG_2_Book1_1_1BC-bieu 1-1a ct NSt do tinh QD-can doi lai von(17-7-06)" xfId="454"/>
    <cellStyle name="_KT_TG_2_Book1_1_Copy (13) of Copy of Copy of Copy of Bang tinh kinh phi ho tro thu nam 2008" xfId="455"/>
    <cellStyle name="_KT_TG_2_Book1_1_DanhMucDonGiaVTTB_Dien_TAM" xfId="456"/>
    <cellStyle name="_KT_TG_2_Book1_1_mau bieu so 1" xfId="457"/>
    <cellStyle name="_KT_TG_2_Book1_1_" xfId="458"/>
    <cellStyle name="_KT_TG_2_Book1_2" xfId="459"/>
    <cellStyle name="_KT_TG_2_Book1_2_Copy (13) of Copy of Copy of Copy of Bang tinh kinh phi ho tro thu nam 2008" xfId="460"/>
    <cellStyle name="_KT_TG_2_Book1_2_mau bieu so 1" xfId="461"/>
    <cellStyle name="_KT_TG_2_Book1_2_" xfId="462"/>
    <cellStyle name="_KT_TG_2_Book1_3" xfId="463"/>
    <cellStyle name="_KT_TG_2_Book1_3_DT truong thinh phu" xfId="464"/>
    <cellStyle name="_KT_TG_2_Book1_3_XL4Test5" xfId="465"/>
    <cellStyle name="_KT_TG_2_Book1_Copy (13) of Copy of Copy of Copy of Bang tinh kinh phi ho tro thu nam 2008" xfId="466"/>
    <cellStyle name="_KT_TG_2_Book1_DanhMucDonGiaVTTB_Dien_TAM" xfId="467"/>
    <cellStyle name="_KT_TG_2_Book1_mau bieu so 1" xfId="468"/>
    <cellStyle name="_KT_TG_2_Book1_" xfId="469"/>
    <cellStyle name="_KT_TG_2_Book1__1" xfId="470"/>
    <cellStyle name="_KT_TG_2_Book1__Copy (13) of Copy of Copy of Copy of Bang tinh kinh phi ho tro thu nam 2008" xfId="471"/>
    <cellStyle name="_KT_TG_2_Copy (13) of Copy of Copy of Copy of Bang tinh kinh phi ho tro thu nam 2008" xfId="472"/>
    <cellStyle name="_KT_TG_2_DANH GIA CHI DAU TU XDCB 2005" xfId="473"/>
    <cellStyle name="_KT_TG_2_Dcdtoan-bcnckt " xfId="474"/>
    <cellStyle name="_KT_TG_2_DN_MTP" xfId="475"/>
    <cellStyle name="_KT_TG_2_Dongia2-2003" xfId="476"/>
    <cellStyle name="_KT_TG_2_Dongia2-2003_DT truong thinh phu" xfId="477"/>
    <cellStyle name="_KT_TG_2_DT truong thinh phu" xfId="478"/>
    <cellStyle name="_KT_TG_2_DTCDT MR.2N110.HOCMON.TDTOAN.CCUNG" xfId="479"/>
    <cellStyle name="_KT_TG_2_DU TOAN DDTT &amp; TBA50KVA" xfId="480"/>
    <cellStyle name="_KT_TG_2_HM_KHOI HIEU BO" xfId="481"/>
    <cellStyle name="_KT_TG_2_Lora-tungchau" xfId="482"/>
    <cellStyle name="_KT_TG_2_mau bieu so 1" xfId="483"/>
    <cellStyle name="_KT_TG_2_moi" xfId="484"/>
    <cellStyle name="_KT_TG_2_muong cap DH My Thuat" xfId="485"/>
    <cellStyle name="_KT_TG_2_muong cap DH My Thuat_1BC-bieu 1-1a ct NSt do tinh QD-can doi lai von(17-7-06)" xfId="486"/>
    <cellStyle name="_KT_TG_2_muong cap DH My Thuat_2BC-bieu 2-2a ct NST do huyen QD-can doi lai von(co sap xep ttu)" xfId="487"/>
    <cellStyle name="_KT_TG_2_muong cap DH My Thuat_Book1" xfId="488"/>
    <cellStyle name="_KT_TG_2_muong cap DH My Thuat_Book1_1" xfId="489"/>
    <cellStyle name="_KT_TG_2_muong cap DH My Thuat_Book1_1BC-bieu 1-1a ct NSt do tinh QD-can doi lai von(17-7-06)" xfId="490"/>
    <cellStyle name="_KT_TG_2_muong cap DH My Thuat_DANH GIA CHI DAU TU XDCB 2005" xfId="491"/>
    <cellStyle name="_KT_TG_2_muong cap DH My Thuat_HM_KHOI HIEU BO" xfId="492"/>
    <cellStyle name="_KT_TG_2_PGH DONG A 2012" xfId="493"/>
    <cellStyle name="_KT_TG_2_PGIA-phieu tham tra Kho bac" xfId="494"/>
    <cellStyle name="_KT_TG_2_PT02-02" xfId="495"/>
    <cellStyle name="_KT_TG_2_PT02-02_Book1" xfId="496"/>
    <cellStyle name="_KT_TG_2_PT02-03" xfId="497"/>
    <cellStyle name="_KT_TG_2_PT02-03_Book1" xfId="498"/>
    <cellStyle name="_KT_TG_2_Qt-HT3PQ1(CauKho)" xfId="499"/>
    <cellStyle name="_KT_TG_2_Qt-HT3PQ1(CauKho)_Book1" xfId="500"/>
    <cellStyle name="_KT_TG_2_Qt-HT3PQ1(CauKho)_Don gia quy 3 nam 2003 - Ban Dien Luc" xfId="501"/>
    <cellStyle name="_KT_TG_2_Qt-HT3PQ1(CauKho)_NC-VL2-2003" xfId="502"/>
    <cellStyle name="_KT_TG_2_Qt-HT3PQ1(CauKho)_NC-VL2-2003_1" xfId="503"/>
    <cellStyle name="_KT_TG_2_Qt-HT3PQ1(CauKho)_XL4Test5" xfId="504"/>
    <cellStyle name="_KT_TG_2_Sheet2" xfId="505"/>
    <cellStyle name="_KT_TG_2_XL4Poppy" xfId="506"/>
    <cellStyle name="_KT_TG_2_XL4Test5" xfId="507"/>
    <cellStyle name="_KT_TG_2_" xfId="508"/>
    <cellStyle name="_KT_TG_2__1" xfId="509"/>
    <cellStyle name="_KT_TG_2__Copy (13) of Copy of Copy of Copy of Bang tinh kinh phi ho tro thu nam 2008" xfId="510"/>
    <cellStyle name="_KT_TG_3" xfId="511"/>
    <cellStyle name="_KT_TG_3_Copy (13) of Copy of Copy of Copy of Bang tinh kinh phi ho tro thu nam 2008" xfId="512"/>
    <cellStyle name="_KT_TG_3_mau bieu so 1" xfId="513"/>
    <cellStyle name="_KT_TG_3_PGH DONG A 2012" xfId="514"/>
    <cellStyle name="_KT_TG_3_" xfId="515"/>
    <cellStyle name="_KT_TG_4" xfId="516"/>
    <cellStyle name="_KT_TG_4_1BC-bieu 1-1a ct NSt do tinh QD-can doi lai von(17-7-06)" xfId="517"/>
    <cellStyle name="_KT_TG_4_2BC-bieu 2-2a ct NST do huyen QD-can doi lai von(co sap xep ttu)" xfId="518"/>
    <cellStyle name="_KT_TG_4_Book1" xfId="519"/>
    <cellStyle name="_KT_TG_4_Book1_1" xfId="520"/>
    <cellStyle name="_KT_TG_4_Book1_1BC-bieu 1-1a ct NSt do tinh QD-can doi lai von(17-7-06)" xfId="521"/>
    <cellStyle name="_KT_TG_4_Copy (13) of Copy of Copy of Copy of Bang tinh kinh phi ho tro thu nam 2008" xfId="522"/>
    <cellStyle name="_KT_TG_4_DU TOAN DDTT &amp; TBA50KVA" xfId="523"/>
    <cellStyle name="_KT_TG_4_Lora-tungchau" xfId="524"/>
    <cellStyle name="_KT_TG_4_mau bieu so 1" xfId="525"/>
    <cellStyle name="_KT_TG_4_PGH DONG A 2012" xfId="526"/>
    <cellStyle name="_KT_TG_4_Qt-HT3PQ1(CauKho)" xfId="527"/>
    <cellStyle name="_KT_TG_4_Qt-HT3PQ1(CauKho)_Book1" xfId="528"/>
    <cellStyle name="_KT_TG_4_Qt-HT3PQ1(CauKho)_Don gia quy 3 nam 2003 - Ban Dien Luc" xfId="529"/>
    <cellStyle name="_KT_TG_4_Qt-HT3PQ1(CauKho)_NC-VL2-2003" xfId="530"/>
    <cellStyle name="_KT_TG_4_Qt-HT3PQ1(CauKho)_NC-VL2-2003_1" xfId="531"/>
    <cellStyle name="_KT_TG_4_Qt-HT3PQ1(CauKho)_XL4Test5" xfId="532"/>
    <cellStyle name="_KT_TG_4_" xfId="533"/>
    <cellStyle name="_KT_TG_4__1" xfId="534"/>
    <cellStyle name="_KT_TG_4__Copy (13) of Copy of Copy of Copy of Bang tinh kinh phi ho tro thu nam 2008" xfId="535"/>
    <cellStyle name="_KT_TG_Copy (13) of Copy of Copy of Copy of Bang tinh kinh phi ho tro thu nam 2008" xfId="536"/>
    <cellStyle name="_KT_TG_mau bieu so 1" xfId="537"/>
    <cellStyle name="_KT_TG_PGH DONG A 2012" xfId="538"/>
    <cellStyle name="_KT_TG_" xfId="539"/>
    <cellStyle name="_Lora-tungchau" xfId="540"/>
    <cellStyle name="_mau bieu so 1" xfId="541"/>
    <cellStyle name="_PERSONAL" xfId="542"/>
    <cellStyle name="_PERSONAL_Book1" xfId="543"/>
    <cellStyle name="_PERSONAL_Book1_Copy (13) of Copy of Copy of Copy of Bang tinh kinh phi ho tro thu nam 2008" xfId="544"/>
    <cellStyle name="_PERSONAL_Book1_mau bieu so 1" xfId="545"/>
    <cellStyle name="_PERSONAL_Book1_" xfId="546"/>
    <cellStyle name="_PERSONAL_Copy (13) of Copy of Copy of Copy of Bang tinh kinh phi ho tro thu nam 2008" xfId="547"/>
    <cellStyle name="_PERSONAL_DU TOAN DDTT &amp; TBA50KVA" xfId="548"/>
    <cellStyle name="_PERSONAL_HTQ.8 GD1" xfId="549"/>
    <cellStyle name="_PERSONAL_HTQ.8 GD1_Book1" xfId="550"/>
    <cellStyle name="_PERSONAL_HTQ.8 GD1_Don gia quy 3 nam 2003 - Ban Dien Luc" xfId="551"/>
    <cellStyle name="_PERSONAL_HTQ.8 GD1_NC-VL2-2003" xfId="552"/>
    <cellStyle name="_PERSONAL_HTQ.8 GD1_NC-VL2-2003_1" xfId="553"/>
    <cellStyle name="_PERSONAL_HTQ.8 GD1_XL4Test5" xfId="554"/>
    <cellStyle name="_PERSONAL_mau bieu so 1" xfId="555"/>
    <cellStyle name="_PERSONAL_Tong hop KHCB 2001" xfId="556"/>
    <cellStyle name="_PERSONAL_Tong hop KHCB 2001_Copy (13) of Copy of Copy of Copy of Bang tinh kinh phi ho tro thu nam 2008" xfId="557"/>
    <cellStyle name="_PERSONAL_Tong hop KHCB 2001_mau bieu so 1" xfId="558"/>
    <cellStyle name="_PERSONAL_Tong hop KHCB 2001_" xfId="559"/>
    <cellStyle name="_PERSONAL_" xfId="560"/>
    <cellStyle name="_PERSONAL__1" xfId="561"/>
    <cellStyle name="_PERSONAL__Copy (13) of Copy of Copy of Copy of Bang tinh kinh phi ho tro thu nam 2008" xfId="562"/>
    <cellStyle name="_Qt-HT3PQ1(CauKho)" xfId="563"/>
    <cellStyle name="_Qt-HT3PQ1(CauKho)_Book1" xfId="564"/>
    <cellStyle name="_Qt-HT3PQ1(CauKho)_Don gia quy 3 nam 2003 - Ban Dien Luc" xfId="565"/>
    <cellStyle name="_Qt-HT3PQ1(CauKho)_NC-VL2-2003" xfId="566"/>
    <cellStyle name="_Qt-HT3PQ1(CauKho)_NC-VL2-2003_1" xfId="567"/>
    <cellStyle name="_Qt-HT3PQ1(CauKho)_XL4Test5" xfId="568"/>
    <cellStyle name="_SO T11" xfId="569"/>
    <cellStyle name="_TG-TH" xfId="570"/>
    <cellStyle name="_TG-TH_1" xfId="571"/>
    <cellStyle name="_TG-TH_1_1BC-bieu 1-1a ct NSt do tinh QD-can doi lai von(17-7-06)" xfId="572"/>
    <cellStyle name="_TG-TH_1_2BC-bieu 2-2a ct NST do huyen QD-can doi lai von(co sap xep ttu)" xfId="573"/>
    <cellStyle name="_TG-TH_1_BAO CAO KLCT PT2000" xfId="574"/>
    <cellStyle name="_TG-TH_1_BAO CAO PT2000" xfId="575"/>
    <cellStyle name="_TG-TH_1_BAO CAO PT2000_Book1" xfId="576"/>
    <cellStyle name="_TG-TH_1_Bao cao XDCB 2001 - T11 KH dieu chinh 20-11-THAI" xfId="577"/>
    <cellStyle name="_TG-TH_1_Book1" xfId="578"/>
    <cellStyle name="_TG-TH_1_Book1_1" xfId="579"/>
    <cellStyle name="_TG-TH_1_Book1_1_1BC-bieu 1-1a ct NSt do tinh QD-can doi lai von(17-7-06)" xfId="580"/>
    <cellStyle name="_TG-TH_1_Book1_1_Copy (13) of Copy of Copy of Copy of Bang tinh kinh phi ho tro thu nam 2008" xfId="581"/>
    <cellStyle name="_TG-TH_1_Book1_1_DanhMucDonGiaVTTB_Dien_TAM" xfId="582"/>
    <cellStyle name="_TG-TH_1_Book1_1_mau bieu so 1" xfId="583"/>
    <cellStyle name="_TG-TH_1_Book1_1_" xfId="584"/>
    <cellStyle name="_TG-TH_1_Book1_2" xfId="585"/>
    <cellStyle name="_TG-TH_1_Book1_2_Copy (13) of Copy of Copy of Copy of Bang tinh kinh phi ho tro thu nam 2008" xfId="586"/>
    <cellStyle name="_TG-TH_1_Book1_2_mau bieu so 1" xfId="587"/>
    <cellStyle name="_TG-TH_1_Book1_2_" xfId="588"/>
    <cellStyle name="_TG-TH_1_Book1_3" xfId="589"/>
    <cellStyle name="_TG-TH_1_Book1_3_DT truong thinh phu" xfId="590"/>
    <cellStyle name="_TG-TH_1_Book1_3_XL4Test5" xfId="591"/>
    <cellStyle name="_TG-TH_1_Book1_BC-QT-WB-dthao" xfId="592"/>
    <cellStyle name="_TG-TH_1_Book1_Copy (13) of Copy of Copy of Copy of Bang tinh kinh phi ho tro thu nam 2008" xfId="593"/>
    <cellStyle name="_TG-TH_1_Book1_DanhMucDonGiaVTTB_Dien_TAM" xfId="594"/>
    <cellStyle name="_TG-TH_1_Book1_mau bieu so 1" xfId="595"/>
    <cellStyle name="_TG-TH_1_Book1_" xfId="596"/>
    <cellStyle name="_TG-TH_1_Book1__1" xfId="597"/>
    <cellStyle name="_TG-TH_1_Book1__Copy (13) of Copy of Copy of Copy of Bang tinh kinh phi ho tro thu nam 2008" xfId="598"/>
    <cellStyle name="_TG-TH_1_Copy (13) of Copy of Copy of Copy of Bang tinh kinh phi ho tro thu nam 2008" xfId="599"/>
    <cellStyle name="_TG-TH_1_DANH GIA CHI DAU TU XDCB 2005" xfId="600"/>
    <cellStyle name="_TG-TH_1_Dcdtoan-bcnckt " xfId="601"/>
    <cellStyle name="_TG-TH_1_DN_MTP" xfId="602"/>
    <cellStyle name="_TG-TH_1_Dongia2-2003" xfId="603"/>
    <cellStyle name="_TG-TH_1_Dongia2-2003_DT truong thinh phu" xfId="604"/>
    <cellStyle name="_TG-TH_1_DT truong thinh phu" xfId="605"/>
    <cellStyle name="_TG-TH_1_DTCDT MR.2N110.HOCMON.TDTOAN.CCUNG" xfId="606"/>
    <cellStyle name="_TG-TH_1_DU TOAN DDTT &amp; TBA50KVA" xfId="607"/>
    <cellStyle name="_TG-TH_1_HM_KHOI HIEU BO" xfId="608"/>
    <cellStyle name="_TG-TH_1_Lora-tungchau" xfId="609"/>
    <cellStyle name="_TG-TH_1_mau bieu so 1" xfId="610"/>
    <cellStyle name="_TG-TH_1_moi" xfId="611"/>
    <cellStyle name="_TG-TH_1_muong cap DH My Thuat" xfId="612"/>
    <cellStyle name="_TG-TH_1_muong cap DH My Thuat_1BC-bieu 1-1a ct NSt do tinh QD-can doi lai von(17-7-06)" xfId="613"/>
    <cellStyle name="_TG-TH_1_muong cap DH My Thuat_2BC-bieu 2-2a ct NST do huyen QD-can doi lai von(co sap xep ttu)" xfId="614"/>
    <cellStyle name="_TG-TH_1_muong cap DH My Thuat_Book1" xfId="615"/>
    <cellStyle name="_TG-TH_1_muong cap DH My Thuat_Book1_1" xfId="616"/>
    <cellStyle name="_TG-TH_1_muong cap DH My Thuat_Book1_1BC-bieu 1-1a ct NSt do tinh QD-can doi lai von(17-7-06)" xfId="617"/>
    <cellStyle name="_TG-TH_1_muong cap DH My Thuat_DANH GIA CHI DAU TU XDCB 2005" xfId="618"/>
    <cellStyle name="_TG-TH_1_muong cap DH My Thuat_HM_KHOI HIEU BO" xfId="619"/>
    <cellStyle name="_TG-TH_1_PGH DONG A 2012" xfId="620"/>
    <cellStyle name="_TG-TH_1_PGIA-phieu tham tra Kho bac" xfId="621"/>
    <cellStyle name="_TG-TH_1_PT02-02" xfId="622"/>
    <cellStyle name="_TG-TH_1_PT02-02_Book1" xfId="623"/>
    <cellStyle name="_TG-TH_1_PT02-03_Book1" xfId="624"/>
    <cellStyle name="_TG-TH_1_Qt-HT3PQ1(CauKho)" xfId="625"/>
    <cellStyle name="_TG-TH_1_Qt-HT3PQ1(CauKho)_Book1" xfId="626"/>
    <cellStyle name="_TG-TH_1_Qt-HT3PQ1(CauKho)_Don gia quy 3 nam 2003 - Ban Dien Luc" xfId="627"/>
    <cellStyle name="_TG-TH_1_Qt-HT3PQ1(CauKho)_NC-VL2-2003" xfId="628"/>
    <cellStyle name="_TG-TH_1_Qt-HT3PQ1(CauKho)_NC-VL2-2003_1" xfId="629"/>
    <cellStyle name="_TG-TH_1_Qt-HT3PQ1(CauKho)_XL4Test5" xfId="630"/>
    <cellStyle name="_TG-TH_1_Sheet2" xfId="631"/>
    <cellStyle name="_TG-TH_1_XL4Poppy" xfId="632"/>
    <cellStyle name="_TG-TH_1_XL4Test5" xfId="633"/>
    <cellStyle name="_TG-TH_1_" xfId="634"/>
    <cellStyle name="_TG-TH_1__1" xfId="635"/>
    <cellStyle name="_TG-TH_1__Copy (13) of Copy of Copy of Copy of Bang tinh kinh phi ho tro thu nam 2008" xfId="636"/>
    <cellStyle name="_TG-TH_2" xfId="637"/>
    <cellStyle name="_TG-TH_2_1BC-bieu 1-1a ct NSt do tinh QD-can doi lai von(17-7-06)" xfId="638"/>
    <cellStyle name="_TG-TH_2_2BC-bieu 2-2a ct NST do huyen QD-can doi lai von(co sap xep ttu)" xfId="639"/>
    <cellStyle name="_TG-TH_2_BAO CAO KLCT PT2000" xfId="640"/>
    <cellStyle name="_TG-TH_2_BAO CAO PT2000" xfId="641"/>
    <cellStyle name="_TG-TH_2_BAO CAO PT2000_Book1" xfId="642"/>
    <cellStyle name="_TG-TH_2_Bao cao XDCB 2001 - T11 KH dieu chinh 20-11-THAI" xfId="643"/>
    <cellStyle name="_TG-TH_2_Book1" xfId="644"/>
    <cellStyle name="_TG-TH_2_Book1_1" xfId="645"/>
    <cellStyle name="_TG-TH_2_Book1_1_1BC-bieu 1-1a ct NSt do tinh QD-can doi lai von(17-7-06)" xfId="646"/>
    <cellStyle name="_TG-TH_2_Book1_1_Copy (13) of Copy of Copy of Copy of Bang tinh kinh phi ho tro thu nam 2008" xfId="647"/>
    <cellStyle name="_TG-TH_2_Book1_1_DanhMucDonGiaVTTB_Dien_TAM" xfId="648"/>
    <cellStyle name="_TG-TH_2_Book1_1_mau bieu so 1" xfId="649"/>
    <cellStyle name="_TG-TH_2_Book1_1_" xfId="650"/>
    <cellStyle name="_TG-TH_2_Book1_2" xfId="651"/>
    <cellStyle name="_TG-TH_2_Book1_2_Copy (13) of Copy of Copy of Copy of Bang tinh kinh phi ho tro thu nam 2008" xfId="652"/>
    <cellStyle name="_TG-TH_2_Book1_2_mau bieu so 1" xfId="653"/>
    <cellStyle name="_TG-TH_2_Book1_2_" xfId="654"/>
    <cellStyle name="_TG-TH_2_Book1_3" xfId="655"/>
    <cellStyle name="_TG-TH_2_Book1_3_DT truong thinh phu" xfId="656"/>
    <cellStyle name="_TG-TH_2_Book1_3_XL4Test5" xfId="657"/>
    <cellStyle name="_TG-TH_2_Book1_Copy (13) of Copy of Copy of Copy of Bang tinh kinh phi ho tro thu nam 2008" xfId="658"/>
    <cellStyle name="_TG-TH_2_Book1_DanhMucDonGiaVTTB_Dien_TAM" xfId="659"/>
    <cellStyle name="_TG-TH_2_Book1_mau bieu so 1" xfId="660"/>
    <cellStyle name="_TG-TH_2_Book1_" xfId="661"/>
    <cellStyle name="_TG-TH_2_Book1__1" xfId="662"/>
    <cellStyle name="_TG-TH_2_Book1__Copy (13) of Copy of Copy of Copy of Bang tinh kinh phi ho tro thu nam 2008" xfId="663"/>
    <cellStyle name="_TG-TH_2_Copy (13) of Copy of Copy of Copy of Bang tinh kinh phi ho tro thu nam 2008" xfId="664"/>
    <cellStyle name="_TG-TH_2_DANH GIA CHI DAU TU XDCB 2005" xfId="665"/>
    <cellStyle name="_TG-TH_2_Dcdtoan-bcnckt " xfId="666"/>
    <cellStyle name="_TG-TH_2_DN_MTP" xfId="667"/>
    <cellStyle name="_TG-TH_2_Dongia2-2003" xfId="668"/>
    <cellStyle name="_TG-TH_2_Dongia2-2003_DT truong thinh phu" xfId="669"/>
    <cellStyle name="_TG-TH_2_DT truong thinh phu" xfId="670"/>
    <cellStyle name="_TG-TH_2_DTCDT MR.2N110.HOCMON.TDTOAN.CCUNG" xfId="671"/>
    <cellStyle name="_TG-TH_2_DU TOAN DDTT &amp; TBA50KVA" xfId="672"/>
    <cellStyle name="_TG-TH_2_HM_KHOI HIEU BO" xfId="673"/>
    <cellStyle name="_TG-TH_2_Lora-tungchau" xfId="674"/>
    <cellStyle name="_TG-TH_2_mau bieu so 1" xfId="675"/>
    <cellStyle name="_TG-TH_2_moi" xfId="676"/>
    <cellStyle name="_TG-TH_2_muong cap DH My Thuat" xfId="677"/>
    <cellStyle name="_TG-TH_2_muong cap DH My Thuat_1BC-bieu 1-1a ct NSt do tinh QD-can doi lai von(17-7-06)" xfId="678"/>
    <cellStyle name="_TG-TH_2_muong cap DH My Thuat_2BC-bieu 2-2a ct NST do huyen QD-can doi lai von(co sap xep ttu)" xfId="679"/>
    <cellStyle name="_TG-TH_2_muong cap DH My Thuat_Book1" xfId="680"/>
    <cellStyle name="_TG-TH_2_muong cap DH My Thuat_Book1_1" xfId="681"/>
    <cellStyle name="_TG-TH_2_muong cap DH My Thuat_Book1_1BC-bieu 1-1a ct NSt do tinh QD-can doi lai von(17-7-06)" xfId="682"/>
    <cellStyle name="_TG-TH_2_muong cap DH My Thuat_DANH GIA CHI DAU TU XDCB 2005" xfId="683"/>
    <cellStyle name="_TG-TH_2_muong cap DH My Thuat_HM_KHOI HIEU BO" xfId="684"/>
    <cellStyle name="_TG-TH_2_PGH DONG A 2012" xfId="685"/>
    <cellStyle name="_TG-TH_2_PGIA-phieu tham tra Kho bac" xfId="686"/>
    <cellStyle name="_TG-TH_2_PT02-02" xfId="687"/>
    <cellStyle name="_TG-TH_2_PT02-02_Book1" xfId="688"/>
    <cellStyle name="_TG-TH_2_PT02-03" xfId="689"/>
    <cellStyle name="_TG-TH_2_PT02-03_Book1" xfId="690"/>
    <cellStyle name="_TG-TH_2_Qt-HT3PQ1(CauKho)" xfId="691"/>
    <cellStyle name="_TG-TH_2_Qt-HT3PQ1(CauKho)_Book1" xfId="692"/>
    <cellStyle name="_TG-TH_2_Qt-HT3PQ1(CauKho)_Don gia quy 3 nam 2003 - Ban Dien Luc" xfId="693"/>
    <cellStyle name="_TG-TH_2_Qt-HT3PQ1(CauKho)_NC-VL2-2003" xfId="694"/>
    <cellStyle name="_TG-TH_2_Qt-HT3PQ1(CauKho)_NC-VL2-2003_1" xfId="695"/>
    <cellStyle name="_TG-TH_2_Qt-HT3PQ1(CauKho)_XL4Test5" xfId="696"/>
    <cellStyle name="_TG-TH_2_Sheet2" xfId="697"/>
    <cellStyle name="_TG-TH_2_XL4Poppy" xfId="698"/>
    <cellStyle name="_TG-TH_2_XL4Test5" xfId="699"/>
    <cellStyle name="_TG-TH_2_" xfId="700"/>
    <cellStyle name="_TG-TH_2__1" xfId="701"/>
    <cellStyle name="_TG-TH_2__Copy (13) of Copy of Copy of Copy of Bang tinh kinh phi ho tro thu nam 2008" xfId="702"/>
    <cellStyle name="_TG-TH_3" xfId="703"/>
    <cellStyle name="_TG-TH_3_1BC-bieu 1-1a ct NSt do tinh QD-can doi lai von(17-7-06)" xfId="704"/>
    <cellStyle name="_TG-TH_3_2BC-bieu 2-2a ct NST do huyen QD-can doi lai von(co sap xep ttu)" xfId="705"/>
    <cellStyle name="_TG-TH_3_Book1" xfId="706"/>
    <cellStyle name="_TG-TH_3_Book1_1" xfId="707"/>
    <cellStyle name="_TG-TH_3_Book1_1BC-bieu 1-1a ct NSt do tinh QD-can doi lai von(17-7-06)" xfId="708"/>
    <cellStyle name="_TG-TH_3_Copy (13) of Copy of Copy of Copy of Bang tinh kinh phi ho tro thu nam 2008" xfId="709"/>
    <cellStyle name="_TG-TH_3_DU TOAN DDTT &amp; TBA50KVA" xfId="710"/>
    <cellStyle name="_TG-TH_3_Lora-tungchau" xfId="711"/>
    <cellStyle name="_TG-TH_3_mau bieu so 1" xfId="712"/>
    <cellStyle name="_TG-TH_3_PGH DONG A 2012" xfId="713"/>
    <cellStyle name="_TG-TH_3_Qt-HT3PQ1(CauKho)" xfId="714"/>
    <cellStyle name="_TG-TH_3_Qt-HT3PQ1(CauKho)_Book1" xfId="715"/>
    <cellStyle name="_TG-TH_3_Qt-HT3PQ1(CauKho)_Don gia quy 3 nam 2003 - Ban Dien Luc" xfId="716"/>
    <cellStyle name="_TG-TH_3_Qt-HT3PQ1(CauKho)_NC-VL2-2003" xfId="717"/>
    <cellStyle name="_TG-TH_3_Qt-HT3PQ1(CauKho)_NC-VL2-2003_1" xfId="718"/>
    <cellStyle name="_TG-TH_3_Qt-HT3PQ1(CauKho)_XL4Test5" xfId="719"/>
    <cellStyle name="_TG-TH_3_" xfId="720"/>
    <cellStyle name="_TG-TH_3__1" xfId="721"/>
    <cellStyle name="_TG-TH_3__Copy (13) of Copy of Copy of Copy of Bang tinh kinh phi ho tro thu nam 2008" xfId="722"/>
    <cellStyle name="_TG-TH_4" xfId="723"/>
    <cellStyle name="_TG-TH_4_Copy (13) of Copy of Copy of Copy of Bang tinh kinh phi ho tro thu nam 2008" xfId="724"/>
    <cellStyle name="_TG-TH_4_mau bieu so 1" xfId="725"/>
    <cellStyle name="_TG-TH_4_PGH DONG A 2012" xfId="726"/>
    <cellStyle name="_TG-TH_4_" xfId="727"/>
    <cellStyle name="_TG-TH_Copy (13) of Copy of Copy of Copy of Bang tinh kinh phi ho tro thu nam 2008" xfId="728"/>
    <cellStyle name="_TG-TH_mau bieu so 1" xfId="729"/>
    <cellStyle name="_TG-TH_PGH DONG A 2012" xfId="730"/>
    <cellStyle name="_TG-TH_" xfId="731"/>
    <cellStyle name="_TH KHAI TOAN THU THIEM cac tuyen TT noi" xfId="732"/>
    <cellStyle name="_" xfId="733"/>
    <cellStyle name="__1" xfId="734"/>
    <cellStyle name="__1_3. Biểu kế hoạch biên chế_vantao" xfId="735"/>
    <cellStyle name="__1_Bảng tra cứu định mức giáo viên NH 2018-2019" xfId="736"/>
    <cellStyle name="__1_Mau_Biểu kế hoạch biên chế " xfId="737"/>
    <cellStyle name="__3. Biểu kế hoạch biên chế_vantao" xfId="738"/>
    <cellStyle name="__Bảng tra cứu định mức giáo viên NH 2018-2019" xfId="739"/>
    <cellStyle name="__Copy (13) of Copy of Copy of Copy of Bang tinh kinh phi ho tro thu nam 2008" xfId="740"/>
    <cellStyle name="__Mau_Biểu kế hoạch biên chế " xfId="741"/>
    <cellStyle name="»õ±Ò[0]_Sheet1" xfId="742"/>
    <cellStyle name="»õ±Ò_Sheet1" xfId="743"/>
    <cellStyle name="•W€_STDFOR" xfId="744"/>
    <cellStyle name="W_STDFOR" xfId="745"/>
    <cellStyle name="0.0" xfId="746"/>
    <cellStyle name="0.00" xfId="747"/>
    <cellStyle name="1" xfId="748"/>
    <cellStyle name="1_Book1" xfId="749"/>
    <cellStyle name="1_th nguoi ngheo 170 nam 2007" xfId="750"/>
    <cellStyle name="15" xfId="751"/>
    <cellStyle name="¹éºÐÀ²_      " xfId="752"/>
    <cellStyle name="2" xfId="753"/>
    <cellStyle name="20" xfId="754"/>
    <cellStyle name="20% - Accent1" xfId="755" builtinId="30" customBuiltin="1"/>
    <cellStyle name="20% - Accent2" xfId="756" builtinId="34" customBuiltin="1"/>
    <cellStyle name="20% - Accent3" xfId="757" builtinId="38" customBuiltin="1"/>
    <cellStyle name="20% - Accent4" xfId="758" builtinId="42" customBuiltin="1"/>
    <cellStyle name="20% - Accent5" xfId="759" builtinId="46" customBuiltin="1"/>
    <cellStyle name="20% - Accent6" xfId="760" builtinId="50" customBuiltin="1"/>
    <cellStyle name="3" xfId="761"/>
    <cellStyle name="³£¹æ_GZ TV" xfId="762"/>
    <cellStyle name="4" xfId="763"/>
    <cellStyle name="40% - Accent1" xfId="764" builtinId="31" customBuiltin="1"/>
    <cellStyle name="40% - Accent2" xfId="765" builtinId="35" customBuiltin="1"/>
    <cellStyle name="40% - Accent3" xfId="766" builtinId="39" customBuiltin="1"/>
    <cellStyle name="40% - Accent4" xfId="767" builtinId="43" customBuiltin="1"/>
    <cellStyle name="40% - Accent5" xfId="768" builtinId="47" customBuiltin="1"/>
    <cellStyle name="40% - Accent6" xfId="769" builtinId="51" customBuiltin="1"/>
    <cellStyle name="60% - Accent1" xfId="770" builtinId="32" customBuiltin="1"/>
    <cellStyle name="60% - Accent2" xfId="771" builtinId="36" customBuiltin="1"/>
    <cellStyle name="60% - Accent3" xfId="772" builtinId="40" customBuiltin="1"/>
    <cellStyle name="60% - Accent4" xfId="773" builtinId="44" customBuiltin="1"/>
    <cellStyle name="60% - Accent5" xfId="774" builtinId="48" customBuiltin="1"/>
    <cellStyle name="60% - Accent6" xfId="775" builtinId="52" customBuiltin="1"/>
    <cellStyle name="Accent1" xfId="776" builtinId="29" customBuiltin="1"/>
    <cellStyle name="Accent2" xfId="777" builtinId="33" customBuiltin="1"/>
    <cellStyle name="Accent3" xfId="778" builtinId="37" customBuiltin="1"/>
    <cellStyle name="Accent4" xfId="779" builtinId="41" customBuiltin="1"/>
    <cellStyle name="Accent5" xfId="780" builtinId="45" customBuiltin="1"/>
    <cellStyle name="Accent6" xfId="781" builtinId="49" customBuiltin="1"/>
    <cellStyle name="active" xfId="782"/>
    <cellStyle name="ÅëÈ­ [0]_      " xfId="783"/>
    <cellStyle name="AeE­ [0]_INQUIRY ¿?¾÷AßAø " xfId="784"/>
    <cellStyle name="ÅëÈ­ [0]_L601CPT" xfId="785"/>
    <cellStyle name="ÅëÈ­_      " xfId="786"/>
    <cellStyle name="AeE­_INQUIRY ¿?¾÷AßAø " xfId="787"/>
    <cellStyle name="ÅëÈ­_L601CPT" xfId="788"/>
    <cellStyle name="args.style" xfId="789"/>
    <cellStyle name="ÄÞ¸¶ [0]_      " xfId="790"/>
    <cellStyle name="AÞ¸¶ [0]_INQUIRY ¿?¾÷AßAø " xfId="791"/>
    <cellStyle name="ÄÞ¸¶ [0]_L601CPT" xfId="792"/>
    <cellStyle name="ÄÞ¸¶_      " xfId="793"/>
    <cellStyle name="AÞ¸¶_INQUIRY ¿?¾÷AßAø " xfId="794"/>
    <cellStyle name="ÄÞ¸¶_L601CPT" xfId="795"/>
    <cellStyle name="AutoFormat Options" xfId="796"/>
    <cellStyle name="Bad" xfId="797" builtinId="27" customBuiltin="1"/>
    <cellStyle name="C?AØ_¿?¾÷CoE² " xfId="798"/>
    <cellStyle name="Ç¥ÁØ_      " xfId="799"/>
    <cellStyle name="C￥AØ_¿μ¾÷CoE² " xfId="800"/>
    <cellStyle name="Ç¥ÁØ_±¸¹Ì´ëÃ¥" xfId="801"/>
    <cellStyle name="Ç§Î»·Ö¸ô[0]_Sheet1" xfId="802"/>
    <cellStyle name="Ç§Î»·Ö¸ô_Sheet1" xfId="803"/>
    <cellStyle name="Calc Currency (0)" xfId="804"/>
    <cellStyle name="Calc Currency (2)" xfId="805"/>
    <cellStyle name="Calc Percent (0)" xfId="806"/>
    <cellStyle name="Calc Percent (1)" xfId="807"/>
    <cellStyle name="Calc Percent (2)" xfId="808"/>
    <cellStyle name="Calc Units (0)" xfId="809"/>
    <cellStyle name="Calc Units (1)" xfId="810"/>
    <cellStyle name="Calc Units (2)" xfId="811"/>
    <cellStyle name="Calculation" xfId="812" builtinId="22" customBuiltin="1"/>
    <cellStyle name="category" xfId="813"/>
    <cellStyle name="Cerrency_Sheet2_XANGDAU" xfId="814"/>
    <cellStyle name="Check Cell" xfId="815" builtinId="23" customBuiltin="1"/>
    <cellStyle name="chu" xfId="816"/>
    <cellStyle name="CHUONG" xfId="817"/>
    <cellStyle name="Comma [0] 2" xfId="818"/>
    <cellStyle name="Comma [00]" xfId="819"/>
    <cellStyle name="Comma 2" xfId="820"/>
    <cellStyle name="comma zerodec" xfId="821"/>
    <cellStyle name="Comma0" xfId="822"/>
    <cellStyle name="Copied" xfId="823"/>
    <cellStyle name="COST1" xfId="824"/>
    <cellStyle name="Currency [00]" xfId="825"/>
    <cellStyle name="Currency0" xfId="826"/>
    <cellStyle name="Currency1" xfId="827"/>
    <cellStyle name="Date" xfId="828"/>
    <cellStyle name="Date Short" xfId="829"/>
    <cellStyle name="Date_" xfId="830"/>
    <cellStyle name="DELTA" xfId="831"/>
    <cellStyle name="Dezimal [0]_68574_Materialbedarfsliste" xfId="832"/>
    <cellStyle name="Dezimal_68574_Materialbedarfsliste" xfId="833"/>
    <cellStyle name="Dollar (zero dec)" xfId="834"/>
    <cellStyle name="DuToanBXD" xfId="835"/>
    <cellStyle name="ea" xfId="836"/>
    <cellStyle name="Enter Currency (0)" xfId="837"/>
    <cellStyle name="Enter Currency (2)" xfId="838"/>
    <cellStyle name="Enter Units (0)" xfId="839"/>
    <cellStyle name="Enter Units (1)" xfId="840"/>
    <cellStyle name="Enter Units (2)" xfId="841"/>
    <cellStyle name="Entered" xfId="842"/>
    <cellStyle name="Euro" xfId="843"/>
    <cellStyle name="Explanatory Text" xfId="844" builtinId="53" customBuiltin="1"/>
    <cellStyle name="Fixed" xfId="845"/>
    <cellStyle name="Good" xfId="846" builtinId="26" customBuiltin="1"/>
    <cellStyle name="Grey" xfId="847"/>
    <cellStyle name="ha" xfId="848"/>
    <cellStyle name="HEADER" xfId="849"/>
    <cellStyle name="Header1" xfId="850"/>
    <cellStyle name="Header2" xfId="851"/>
    <cellStyle name="Heading 1" xfId="852" builtinId="16" customBuiltin="1"/>
    <cellStyle name="Heading 2" xfId="853" builtinId="17" customBuiltin="1"/>
    <cellStyle name="Heading 3" xfId="854" builtinId="18" customBuiltin="1"/>
    <cellStyle name="Heading 4" xfId="855" builtinId="19" customBuiltin="1"/>
    <cellStyle name="Heading1" xfId="856"/>
    <cellStyle name="Heading2" xfId="857"/>
    <cellStyle name="headoption" xfId="858"/>
    <cellStyle name="Hoa-Scholl" xfId="859"/>
    <cellStyle name="i·0" xfId="860"/>
    <cellStyle name="Input" xfId="861" builtinId="20" customBuiltin="1"/>
    <cellStyle name="Input [yellow]" xfId="862"/>
    <cellStyle name="Input Cells" xfId="863"/>
    <cellStyle name="khung" xfId="864"/>
    <cellStyle name="Ledger 17 x 11 in" xfId="865"/>
    <cellStyle name="Line" xfId="866"/>
    <cellStyle name="Link Currency (0)" xfId="867"/>
    <cellStyle name="Link Currency (2)" xfId="868"/>
    <cellStyle name="Link Units (0)" xfId="869"/>
    <cellStyle name="Link Units (1)" xfId="870"/>
    <cellStyle name="Link Units (2)" xfId="871"/>
    <cellStyle name="Linked Cell" xfId="872" builtinId="24" customBuiltin="1"/>
    <cellStyle name="Linked Cells" xfId="873"/>
    <cellStyle name="Millares [0]_Well Timing" xfId="874"/>
    <cellStyle name="Millares_Well Timing" xfId="875"/>
    <cellStyle name="Milliers [0]_      " xfId="876"/>
    <cellStyle name="Milliers_      " xfId="877"/>
    <cellStyle name="Model" xfId="878"/>
    <cellStyle name="moi" xfId="879"/>
    <cellStyle name="Mon?aire [0]_      " xfId="880"/>
    <cellStyle name="Mon?aire_      " xfId="881"/>
    <cellStyle name="Moneda [0]_Well Timing" xfId="882"/>
    <cellStyle name="Moneda_Well Timing" xfId="883"/>
    <cellStyle name="Monétaire [0]_TARIFFS DB" xfId="884"/>
    <cellStyle name="Monétaire_TARIFFS DB" xfId="885"/>
    <cellStyle name="n" xfId="886"/>
    <cellStyle name="Neutral" xfId="887" builtinId="28" customBuiltin="1"/>
    <cellStyle name="New Times Roman" xfId="888"/>
    <cellStyle name="no dec" xfId="889"/>
    <cellStyle name="ÑONVÒ" xfId="890"/>
    <cellStyle name="Norm??" xfId="891"/>
    <cellStyle name="Normal" xfId="0" builtinId="0"/>
    <cellStyle name="Normal - Style1" xfId="892"/>
    <cellStyle name="Normal - 유형1" xfId="893"/>
    <cellStyle name="Normal 2" xfId="894"/>
    <cellStyle name="Normal 3" xfId="895"/>
    <cellStyle name="Normal 3 2" xfId="896"/>
    <cellStyle name="Normal 3_3. Biểu kế hoạch biên chế_vantao" xfId="897"/>
    <cellStyle name="Normal_Bảng tra cứu định mức giáo viên NH 2018-2019" xfId="898"/>
    <cellStyle name="Normal_Tong hop bieu 1A" xfId="899"/>
    <cellStyle name="Normal1" xfId="900"/>
    <cellStyle name="Note" xfId="901" builtinId="10" customBuiltin="1"/>
    <cellStyle name="Œ…‹æØ‚è [0.00]_ÆÂ¹²" xfId="902"/>
    <cellStyle name="Œ…‹æØ‚è_laroux" xfId="903"/>
    <cellStyle name="oft Excel]_x000a__x000a_Comment=open=/f ‚ðw’è‚·‚é‚ÆAƒ†[ƒU[’è‹`ŠÖ”‚ðŠÖ”“\‚è•t‚¯‚Ìˆê——‚É“o˜^‚·‚é‚±‚Æ‚ª‚Å‚«‚Ü‚·B_x000a__x000a_Maximized" xfId="904"/>
    <cellStyle name="oft Excel]_x000d__x000a_Comment=open=/f ‚ðw’è‚·‚é‚ÆAƒ†[ƒU[’è‹`ŠÖ”‚ðŠÖ”“\‚è•t‚¯‚Ìˆê——‚É“o˜^‚·‚é‚±‚Æ‚ª‚Å‚«‚Ü‚·B_x000d__x000a_Maximized" xfId="905"/>
    <cellStyle name="omma [0]_Mktg Prog" xfId="906"/>
    <cellStyle name="ormal_Sheet1_1" xfId="907"/>
    <cellStyle name="Output" xfId="908" builtinId="21" customBuiltin="1"/>
    <cellStyle name="paint" xfId="909"/>
    <cellStyle name="per.style" xfId="910"/>
    <cellStyle name="Percent [0]" xfId="911"/>
    <cellStyle name="Percent [00]" xfId="912"/>
    <cellStyle name="Percent [2]" xfId="913"/>
    <cellStyle name="Percent 2" xfId="914"/>
    <cellStyle name="PERCENTAGE" xfId="915"/>
    <cellStyle name="PrePop Currency (0)" xfId="916"/>
    <cellStyle name="PrePop Currency (2)" xfId="917"/>
    <cellStyle name="PrePop Units (0)" xfId="918"/>
    <cellStyle name="PrePop Units (1)" xfId="919"/>
    <cellStyle name="PrePop Units (2)" xfId="920"/>
    <cellStyle name="pricing" xfId="921"/>
    <cellStyle name="PSChar" xfId="922"/>
    <cellStyle name="PSHeading" xfId="923"/>
    <cellStyle name="RevList" xfId="924"/>
    <cellStyle name="S—_x0008_" xfId="925"/>
    <cellStyle name="Standard_AAbgleich" xfId="926"/>
    <cellStyle name="Style 1" xfId="927"/>
    <cellStyle name="Style 10" xfId="928"/>
    <cellStyle name="Style 100" xfId="929"/>
    <cellStyle name="Style 101" xfId="930"/>
    <cellStyle name="Style 102" xfId="931"/>
    <cellStyle name="Style 103" xfId="932"/>
    <cellStyle name="Style 104" xfId="933"/>
    <cellStyle name="Style 105" xfId="934"/>
    <cellStyle name="Style 106" xfId="935"/>
    <cellStyle name="Style 107" xfId="936"/>
    <cellStyle name="Style 108" xfId="937"/>
    <cellStyle name="Style 109" xfId="938"/>
    <cellStyle name="Style 11" xfId="939"/>
    <cellStyle name="Style 110" xfId="940"/>
    <cellStyle name="Style 111" xfId="941"/>
    <cellStyle name="Style 112" xfId="942"/>
    <cellStyle name="Style 113" xfId="943"/>
    <cellStyle name="Style 114" xfId="944"/>
    <cellStyle name="Style 115" xfId="945"/>
    <cellStyle name="Style 116" xfId="946"/>
    <cellStyle name="Style 117" xfId="947"/>
    <cellStyle name="Style 118" xfId="948"/>
    <cellStyle name="Style 119" xfId="949"/>
    <cellStyle name="Style 12" xfId="950"/>
    <cellStyle name="Style 120" xfId="951"/>
    <cellStyle name="Style 121" xfId="952"/>
    <cellStyle name="Style 122" xfId="953"/>
    <cellStyle name="Style 123" xfId="954"/>
    <cellStyle name="Style 124" xfId="955"/>
    <cellStyle name="Style 125" xfId="956"/>
    <cellStyle name="Style 126" xfId="957"/>
    <cellStyle name="Style 127" xfId="958"/>
    <cellStyle name="Style 128" xfId="959"/>
    <cellStyle name="Style 129" xfId="960"/>
    <cellStyle name="Style 13" xfId="961"/>
    <cellStyle name="Style 130" xfId="962"/>
    <cellStyle name="Style 131" xfId="963"/>
    <cellStyle name="Style 132" xfId="964"/>
    <cellStyle name="Style 133" xfId="965"/>
    <cellStyle name="Style 134" xfId="966"/>
    <cellStyle name="Style 135" xfId="967"/>
    <cellStyle name="Style 136" xfId="968"/>
    <cellStyle name="Style 137" xfId="969"/>
    <cellStyle name="Style 138" xfId="970"/>
    <cellStyle name="Style 139" xfId="971"/>
    <cellStyle name="Style 14" xfId="972"/>
    <cellStyle name="Style 140" xfId="973"/>
    <cellStyle name="Style 141" xfId="974"/>
    <cellStyle name="Style 142" xfId="975"/>
    <cellStyle name="Style 143" xfId="976"/>
    <cellStyle name="Style 144" xfId="977"/>
    <cellStyle name="Style 145" xfId="978"/>
    <cellStyle name="Style 146" xfId="979"/>
    <cellStyle name="Style 147" xfId="980"/>
    <cellStyle name="Style 148" xfId="981"/>
    <cellStyle name="Style 149" xfId="982"/>
    <cellStyle name="Style 15" xfId="983"/>
    <cellStyle name="Style 150" xfId="984"/>
    <cellStyle name="Style 151" xfId="985"/>
    <cellStyle name="Style 152" xfId="986"/>
    <cellStyle name="Style 153" xfId="987"/>
    <cellStyle name="Style 154" xfId="988"/>
    <cellStyle name="Style 155" xfId="989"/>
    <cellStyle name="Style 156" xfId="990"/>
    <cellStyle name="Style 157" xfId="991"/>
    <cellStyle name="Style 158" xfId="992"/>
    <cellStyle name="Style 159" xfId="993"/>
    <cellStyle name="Style 16" xfId="994"/>
    <cellStyle name="Style 160" xfId="995"/>
    <cellStyle name="Style 161" xfId="996"/>
    <cellStyle name="Style 162" xfId="997"/>
    <cellStyle name="Style 163" xfId="998"/>
    <cellStyle name="Style 164" xfId="999"/>
    <cellStyle name="Style 165" xfId="1000"/>
    <cellStyle name="Style 166" xfId="1001"/>
    <cellStyle name="Style 167" xfId="1002"/>
    <cellStyle name="Style 168" xfId="1003"/>
    <cellStyle name="Style 169" xfId="1004"/>
    <cellStyle name="Style 17" xfId="1005"/>
    <cellStyle name="Style 170" xfId="1006"/>
    <cellStyle name="Style 171" xfId="1007"/>
    <cellStyle name="Style 172" xfId="1008"/>
    <cellStyle name="Style 173" xfId="1009"/>
    <cellStyle name="Style 174" xfId="1010"/>
    <cellStyle name="Style 175" xfId="1011"/>
    <cellStyle name="Style 176" xfId="1012"/>
    <cellStyle name="Style 177" xfId="1013"/>
    <cellStyle name="Style 178" xfId="1014"/>
    <cellStyle name="Style 18" xfId="1015"/>
    <cellStyle name="Style 19" xfId="1016"/>
    <cellStyle name="Style 2" xfId="1017"/>
    <cellStyle name="Style 20" xfId="1018"/>
    <cellStyle name="Style 21" xfId="1019"/>
    <cellStyle name="Style 22" xfId="1020"/>
    <cellStyle name="Style 23" xfId="1021"/>
    <cellStyle name="Style 24" xfId="1022"/>
    <cellStyle name="Style 25" xfId="1023"/>
    <cellStyle name="Style 26" xfId="1024"/>
    <cellStyle name="Style 27" xfId="1025"/>
    <cellStyle name="Style 28" xfId="1026"/>
    <cellStyle name="Style 29" xfId="1027"/>
    <cellStyle name="Style 3" xfId="1028"/>
    <cellStyle name="Style 30" xfId="1029"/>
    <cellStyle name="Style 31" xfId="1030"/>
    <cellStyle name="Style 32" xfId="1031"/>
    <cellStyle name="Style 33" xfId="1032"/>
    <cellStyle name="Style 34" xfId="1033"/>
    <cellStyle name="Style 35" xfId="1034"/>
    <cellStyle name="Style 36" xfId="1035"/>
    <cellStyle name="Style 37" xfId="1036"/>
    <cellStyle name="Style 38" xfId="1037"/>
    <cellStyle name="Style 39" xfId="1038"/>
    <cellStyle name="Style 4" xfId="1039"/>
    <cellStyle name="Style 40" xfId="1040"/>
    <cellStyle name="Style 41" xfId="1041"/>
    <cellStyle name="Style 42" xfId="1042"/>
    <cellStyle name="Style 43" xfId="1043"/>
    <cellStyle name="Style 44" xfId="1044"/>
    <cellStyle name="Style 45" xfId="1045"/>
    <cellStyle name="Style 46" xfId="1046"/>
    <cellStyle name="Style 47" xfId="1047"/>
    <cellStyle name="Style 48" xfId="1048"/>
    <cellStyle name="Style 49" xfId="1049"/>
    <cellStyle name="Style 5" xfId="1050"/>
    <cellStyle name="Style 50" xfId="1051"/>
    <cellStyle name="Style 51" xfId="1052"/>
    <cellStyle name="Style 52" xfId="1053"/>
    <cellStyle name="Style 53" xfId="1054"/>
    <cellStyle name="Style 54" xfId="1055"/>
    <cellStyle name="Style 55" xfId="1056"/>
    <cellStyle name="Style 56" xfId="1057"/>
    <cellStyle name="Style 57" xfId="1058"/>
    <cellStyle name="Style 58" xfId="1059"/>
    <cellStyle name="Style 59" xfId="1060"/>
    <cellStyle name="Style 6" xfId="1061"/>
    <cellStyle name="Style 60" xfId="1062"/>
    <cellStyle name="Style 61" xfId="1063"/>
    <cellStyle name="Style 62" xfId="1064"/>
    <cellStyle name="Style 63" xfId="1065"/>
    <cellStyle name="Style 64" xfId="1066"/>
    <cellStyle name="Style 65" xfId="1067"/>
    <cellStyle name="Style 66" xfId="1068"/>
    <cellStyle name="Style 67" xfId="1069"/>
    <cellStyle name="Style 68" xfId="1070"/>
    <cellStyle name="Style 69" xfId="1071"/>
    <cellStyle name="Style 7" xfId="1072"/>
    <cellStyle name="Style 70" xfId="1073"/>
    <cellStyle name="Style 71" xfId="1074"/>
    <cellStyle name="Style 72" xfId="1075"/>
    <cellStyle name="Style 73" xfId="1076"/>
    <cellStyle name="Style 74" xfId="1077"/>
    <cellStyle name="Style 75" xfId="1078"/>
    <cellStyle name="Style 76" xfId="1079"/>
    <cellStyle name="Style 77" xfId="1080"/>
    <cellStyle name="Style 78" xfId="1081"/>
    <cellStyle name="Style 79" xfId="1082"/>
    <cellStyle name="Style 8" xfId="1083"/>
    <cellStyle name="Style 80" xfId="1084"/>
    <cellStyle name="Style 81" xfId="1085"/>
    <cellStyle name="Style 82" xfId="1086"/>
    <cellStyle name="Style 83" xfId="1087"/>
    <cellStyle name="Style 84" xfId="1088"/>
    <cellStyle name="Style 85" xfId="1089"/>
    <cellStyle name="Style 86" xfId="1090"/>
    <cellStyle name="Style 87" xfId="1091"/>
    <cellStyle name="Style 88" xfId="1092"/>
    <cellStyle name="Style 89" xfId="1093"/>
    <cellStyle name="Style 9" xfId="1094"/>
    <cellStyle name="Style 90" xfId="1095"/>
    <cellStyle name="Style 91" xfId="1096"/>
    <cellStyle name="Style 92" xfId="1097"/>
    <cellStyle name="Style 93" xfId="1098"/>
    <cellStyle name="Style 94" xfId="1099"/>
    <cellStyle name="Style 95" xfId="1100"/>
    <cellStyle name="Style 96" xfId="1101"/>
    <cellStyle name="Style 97" xfId="1102"/>
    <cellStyle name="Style 98" xfId="1103"/>
    <cellStyle name="Style 99" xfId="1104"/>
    <cellStyle name="subhead" xfId="1105"/>
    <cellStyle name="Subtotal" xfId="1106"/>
    <cellStyle name="T" xfId="1107"/>
    <cellStyle name="T_Bc_tuan_1_CKy_6_KONTUM" xfId="1108"/>
    <cellStyle name="T_Bc_tuan_1_CKy_6_KONTUM_Mau bieu 2.4" xfId="1109"/>
    <cellStyle name="T_Bc_tuan_1_CKy_6_KONTUM_Mau bieu 2.5" xfId="1110"/>
    <cellStyle name="T_Book1" xfId="1111"/>
    <cellStyle name="T_Copy (13) of Copy of Copy of Copy of Bang tinh kinh phi ho tro thu nam 2008" xfId="1112"/>
    <cellStyle name="T_mau bieu so 1" xfId="1113"/>
    <cellStyle name="T_PGH DONG A 2012" xfId="1114"/>
    <cellStyle name="T_PGH DONG A 2012_3. Biểu kế hoạch biên chế_vantao" xfId="1115"/>
    <cellStyle name="T_PGH DONG A 2012_Bảng tra cứu định mức giáo viên NH 2018-2019" xfId="1116"/>
    <cellStyle name="T_PGH DONG A 2012_Mau_Biểu kế hoạch biên chế " xfId="1117"/>
    <cellStyle name="T_Tay Bac 1" xfId="1118"/>
    <cellStyle name="T_Tay Bac 1_Mau bieu 2.4" xfId="1119"/>
    <cellStyle name="T_Tay Bac 1_Mau bieu 2.5" xfId="1120"/>
    <cellStyle name="T_" xfId="1121"/>
    <cellStyle name="Tentruong" xfId="1122"/>
    <cellStyle name="Text Indent A" xfId="1123"/>
    <cellStyle name="Text Indent B" xfId="1124"/>
    <cellStyle name="Text Indent C" xfId="1125"/>
    <cellStyle name="th" xfId="1126"/>
    <cellStyle name="than" xfId="1127"/>
    <cellStyle name="Thanh" xfId="1128"/>
    <cellStyle name="þ_x001d_ð¤_x000c_¯þ_x0014__x000a_¨þU_x0001_À_x0004_ _x0015__x000f__x0001__x0001_" xfId="1129"/>
    <cellStyle name="þ_x001d_ð¤_x000c_¯þ_x0014__x000d_¨þU_x0001_À_x0004_ _x0015__x000f__x0001__x0001_" xfId="1130"/>
    <cellStyle name="þ_x001d_ðK_x000c_Fý_x001b__x000a_9ýU_x0001_Ð_x0008_¦)_x0007__x0001__x0001_" xfId="1131"/>
    <cellStyle name="þ_x001d_ðK_x000c_Fý_x001b__x000d_9ýU_x0001_Ð_x0008_¦)_x0007__x0001__x0001_" xfId="1132"/>
    <cellStyle name="thuy" xfId="1133"/>
    <cellStyle name="Thuyet minh" xfId="1134"/>
    <cellStyle name="thvt" xfId="1135"/>
    <cellStyle name="Title" xfId="1136" builtinId="15" customBuiltin="1"/>
    <cellStyle name="Total" xfId="1137" builtinId="25" customBuiltin="1"/>
    <cellStyle name="viet" xfId="1138"/>
    <cellStyle name="viet2" xfId="1139"/>
    <cellStyle name="Vietnam 1" xfId="1140"/>
    <cellStyle name="VN new romanNormal" xfId="1141"/>
    <cellStyle name="vn time 10" xfId="1142"/>
    <cellStyle name="VN time new roman" xfId="1143"/>
    <cellStyle name="vnbo" xfId="1144"/>
    <cellStyle name="vnhead1" xfId="1145"/>
    <cellStyle name="vnhead2" xfId="1146"/>
    <cellStyle name="vnhead3" xfId="1147"/>
    <cellStyle name="vnhead4" xfId="1148"/>
    <cellStyle name="vntxt1" xfId="1149"/>
    <cellStyle name="vntxt2" xfId="1150"/>
    <cellStyle name="Währung [0]_68574_Materialbedarfsliste" xfId="1151"/>
    <cellStyle name="Währung_68574_Materialbedarfsliste" xfId="1152"/>
    <cellStyle name="Warning Text" xfId="1153" builtinId="11" customBuiltin="1"/>
    <cellStyle name="xuan" xfId="1154"/>
    <cellStyle name="センター" xfId="1155"/>
    <cellStyle name="เครื่องหมายสกุลเงิน [0]_FTC_OFFER" xfId="1156"/>
    <cellStyle name="เครื่องหมายสกุลเงิน_FTC_OFFER" xfId="1157"/>
    <cellStyle name="ปกติ_FTC_OFFER" xfId="1158"/>
    <cellStyle name=" [0.00]_ Att. 1- Cover" xfId="1159"/>
    <cellStyle name="_ Att. 1- Cover" xfId="1160"/>
    <cellStyle name="?_ Att. 1- Cover" xfId="1161"/>
    <cellStyle name="똿뗦먛귟 [0.00]_PRODUCT DETAIL Q1" xfId="1162"/>
    <cellStyle name="똿뗦먛귟_PRODUCT DETAIL Q1" xfId="1163"/>
    <cellStyle name="믅됞 [0.00]_PRODUCT DETAIL Q1" xfId="1164"/>
    <cellStyle name="믅됞_PRODUCT DETAIL Q1" xfId="1165"/>
    <cellStyle name="백분율_95" xfId="1166"/>
    <cellStyle name="뷭?_BOOKSHIP" xfId="1167"/>
    <cellStyle name="쉼표 [0]_FABTEC AIR USA PANT 230302" xfId="1168"/>
    <cellStyle name="쉼표_Sample plan" xfId="1169"/>
    <cellStyle name="안건회계법인" xfId="1170"/>
    <cellStyle name="콤마 [ - 유형1" xfId="1171"/>
    <cellStyle name="콤마 [ - 유형2" xfId="1172"/>
    <cellStyle name="콤마 [ - 유형3" xfId="1173"/>
    <cellStyle name="콤마 [ - 유형4" xfId="1174"/>
    <cellStyle name="콤마 [ - 유형5" xfId="1175"/>
    <cellStyle name="콤마 [ - 유형6" xfId="1176"/>
    <cellStyle name="콤마 [ - 유형7" xfId="1177"/>
    <cellStyle name="콤마 [ - 유형8" xfId="1178"/>
    <cellStyle name="콤마 [0]_ 비목별 월별기술 " xfId="1179"/>
    <cellStyle name="콤마_ 비목별 월별기술 " xfId="1180"/>
    <cellStyle name="통화 [0]_1202" xfId="1181"/>
    <cellStyle name="통화_1202" xfId="1182"/>
    <cellStyle name="표준_(정보부문)월별인원계획" xfId="1183"/>
    <cellStyle name="一般_00Q3902REV.1" xfId="1184"/>
    <cellStyle name="千位分隔_CCTV" xfId="1185"/>
    <cellStyle name="千分位[0]_00Q3902REV.1" xfId="1186"/>
    <cellStyle name="千分位_00Q3902REV.1" xfId="1187"/>
    <cellStyle name="常规_BA" xfId="1188"/>
    <cellStyle name="桁区切り [0.00]_††††† " xfId="1189"/>
    <cellStyle name="桁区切り_††††† " xfId="1190"/>
    <cellStyle name="標準_DISTRO" xfId="1191"/>
    <cellStyle name="貨幣 [0]_00Q3902REV.1" xfId="1192"/>
    <cellStyle name="貨幣[0]_BRE" xfId="1193"/>
    <cellStyle name="貨幣_00Q3902REV.1" xfId="1194"/>
    <cellStyle name="通貨 [0.00]_††††† " xfId="1195"/>
    <cellStyle name="通貨_††††† " xfId="119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uu%20du%20lieu%20tam%20thoi\LAN\Du%20toan\SD4\PKINHTE\BinhGiao\BG%20NAM02\kehoach\NAM2000\ANHT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c-thu\d\MINHHUNG\Truyentai\Phong-A-TPHCM\LUUTAM\VBAO\BookJHFGJGXBGCCNCVCCVVCVCC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Congviec\T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DL%20LAN/TCCB%20-%20Duyet%20BC%202017-2018/Bieu%20KHBC%202017-2018%20(Bieu%201,2,3,4,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HT5"/>
      <sheetName val="#REF"/>
      <sheetName val="_REF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JHFGJGXBGCCNCVCCVVCVCC2"/>
      <sheetName val="#REF"/>
      <sheetName val="_REF"/>
      <sheetName val="MTP1"/>
      <sheetName val="MTP"/>
      <sheetName val="dg-VTu"/>
      <sheetName val="??-BLDG"/>
      <sheetName val="________BLD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  <sheetName val="_REF"/>
      <sheetName val="CHITIET VL_NC"/>
      <sheetName val="dongia _2_"/>
      <sheetName val="lam_moi"/>
      <sheetName val="thao_go"/>
      <sheetName val="KH_Q1_Q2_01"/>
      <sheetName val="TONG HOP VL_NC"/>
      <sheetName val="CHITIET VL_NC_TT _1p"/>
      <sheetName val="TONG HOP VL_NC TT"/>
      <sheetName val="KPVC_BD "/>
      <sheetName val="CHITIET VL_NC_TT_3p"/>
      <sheetName val="VCV_BE_TONG"/>
      <sheetName val="THPDMoi  _2_"/>
      <sheetName val="t_h HA THE"/>
      <sheetName val="TONGKE_HT"/>
      <sheetName val="LKVL_CK_HT_GD1"/>
      <sheetName val="TH VL_ NC_ DDHT Thanhphuoc"/>
      <sheetName val="p轨uluc1"/>
      <sheetName val="general requirements"/>
      <sheetName val="CT Thang Mo"/>
      <sheetName val="CT  PL"/>
      <sheetName val="pÿÿluc1"/>
      <sheetName val="KPVÿÿBD "/>
      <sheetName val="TH VL, NC, DDHÿÿThanÿÿhuoc"/>
      <sheetName val="Sheet3"/>
      <sheetName val="XL4Poppy"/>
      <sheetName val="test"/>
      <sheetName val="Sheet2"/>
      <sheetName val="Sheet1"/>
      <sheetName val="DG-VL"/>
      <sheetName val="DG_CM"/>
      <sheetName val="KC-moi"/>
      <sheetName val="p?uluc1"/>
      <sheetName val="cdps"/>
      <sheetName val="TONGKE3p_"/>
      <sheetName val="DON_GIA"/>
      <sheetName val="TONG_HOP_VL-NC"/>
      <sheetName val="CHITIET_VL-NC-TT_-1p"/>
      <sheetName val="TONG_HOP_VL-NC_TT"/>
      <sheetName val="KPVC-BD_"/>
      <sheetName val="CHITIET_VL-NC-TT-3p"/>
      <sheetName val="CHITIET_VL-NC"/>
      <sheetName val="THPDMoi__(2)"/>
      <sheetName val="t-h_HA_THE"/>
      <sheetName val="TH_VL,_NC,_DDHT_Thanhphuoc"/>
      <sheetName val="dongia_(2)"/>
      <sheetName val="TH_XL"/>
      <sheetName val="vanchuyen_TC"/>
      <sheetName val="CHITIET_VL_NC"/>
      <sheetName val="dongia__2_"/>
      <sheetName val="general_requirements"/>
      <sheetName val="TONG_HOP_VL_NC"/>
      <sheetName val="CHITIET_VL_NC_TT__1p"/>
      <sheetName val="TONG_HOP_VL_NC_TT"/>
      <sheetName val="KPVC_BD_"/>
      <sheetName val="CHITIET_VL_NC_TT_3p"/>
      <sheetName val="THPDMoi___2_"/>
      <sheetName val="t_h_HA_THE"/>
      <sheetName val="TH_VL__NC__DDHT_Thanhphuoc"/>
      <sheetName val="CT_Thang_Mo"/>
      <sheetName val="CT__PL"/>
      <sheetName val="KPVÿÿBD_"/>
      <sheetName val="BAOGIATHA_x000e_G"/>
      <sheetName val="VCV_x000d_BE-TONG"/>
      <sheetName val="ptvt_dg"/>
      <sheetName val="TH-XL"/>
      <sheetName val="p_uluc1"/>
      <sheetName val="MTO REV.2(ARMOR)"/>
      <sheetName val="BANG KL"/>
      <sheetName val="VCV_x000a_BE-TONG"/>
      <sheetName val="M15BHYT"/>
      <sheetName val="VCV_BE-T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ểu 1"/>
      <sheetName val="Biểu 2"/>
      <sheetName val="Biểu 3"/>
      <sheetName val="Biểu 4"/>
      <sheetName val="Biểu 5"/>
      <sheetName val="Biểu 6"/>
      <sheetName val="Sheet0"/>
    </sheetNames>
    <sheetDataSet>
      <sheetData sheetId="0"/>
      <sheetData sheetId="1"/>
      <sheetData sheetId="2"/>
      <sheetData sheetId="3">
        <row r="1">
          <cell r="A1" t="str">
            <v>TRƯỜNG THPT CHU VĂN AN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142"/>
  <sheetViews>
    <sheetView tabSelected="1" topLeftCell="A55" zoomScaleNormal="100" workbookViewId="0">
      <selection activeCell="H61" sqref="H61"/>
    </sheetView>
  </sheetViews>
  <sheetFormatPr defaultColWidth="9.140625" defaultRowHeight="15.75"/>
  <cols>
    <col min="1" max="1" width="4.85546875" style="43" customWidth="1"/>
    <col min="2" max="2" width="5" style="43" customWidth="1"/>
    <col min="3" max="3" width="24.28515625" style="22" customWidth="1"/>
    <col min="4" max="4" width="12.28515625" style="23" customWidth="1"/>
    <col min="5" max="5" width="6.7109375" style="43" customWidth="1"/>
    <col min="6" max="6" width="18.28515625" style="43" customWidth="1"/>
    <col min="7" max="7" width="15.28515625" style="43" customWidth="1"/>
    <col min="8" max="8" width="12.28515625" style="43" customWidth="1"/>
    <col min="9" max="9" width="17.28515625" style="43" customWidth="1"/>
    <col min="10" max="10" width="16.28515625" style="43" customWidth="1"/>
    <col min="11" max="11" width="23.85546875" style="4" hidden="1" customWidth="1"/>
    <col min="12" max="12" width="0" style="4" hidden="1" customWidth="1"/>
    <col min="13" max="13" width="9.140625" style="4"/>
    <col min="14" max="25" width="9.140625" style="27"/>
    <col min="26" max="16384" width="9.140625" style="4"/>
  </cols>
  <sheetData>
    <row r="1" spans="1:25">
      <c r="A1" s="52" t="str">
        <f>'[4]Biểu 4'!A1:D1</f>
        <v>TRƯỜNG THPT CHU VĂN AN</v>
      </c>
      <c r="B1" s="53"/>
      <c r="C1" s="53"/>
      <c r="D1" s="53"/>
      <c r="E1" s="4"/>
      <c r="J1" s="14" t="s">
        <v>54</v>
      </c>
    </row>
    <row r="2" spans="1:25">
      <c r="A2" s="54"/>
      <c r="B2" s="54"/>
      <c r="C2" s="54"/>
      <c r="D2" s="54"/>
      <c r="E2" s="15"/>
      <c r="I2" s="4"/>
    </row>
    <row r="3" spans="1:25" ht="42.75" customHeight="1">
      <c r="A3" s="55" t="s">
        <v>51</v>
      </c>
      <c r="B3" s="55"/>
      <c r="C3" s="55"/>
      <c r="D3" s="55"/>
      <c r="E3" s="55"/>
      <c r="F3" s="55"/>
      <c r="G3" s="55"/>
      <c r="H3" s="55"/>
      <c r="I3" s="55"/>
      <c r="J3" s="55"/>
    </row>
    <row r="4" spans="1:25" s="48" customFormat="1" ht="20.25" customHeight="1">
      <c r="A4" s="58" t="s">
        <v>11</v>
      </c>
      <c r="B4" s="58" t="s">
        <v>11</v>
      </c>
      <c r="C4" s="58" t="s">
        <v>13</v>
      </c>
      <c r="D4" s="60" t="s">
        <v>16</v>
      </c>
      <c r="E4" s="58" t="s">
        <v>17</v>
      </c>
      <c r="F4" s="58" t="s">
        <v>18</v>
      </c>
      <c r="G4" s="58" t="s">
        <v>19</v>
      </c>
      <c r="H4" s="58" t="s">
        <v>20</v>
      </c>
      <c r="I4" s="58" t="s">
        <v>21</v>
      </c>
      <c r="J4" s="58" t="s">
        <v>50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s="48" customFormat="1" ht="46.5" customHeight="1">
      <c r="A5" s="59"/>
      <c r="B5" s="59"/>
      <c r="C5" s="59"/>
      <c r="D5" s="61"/>
      <c r="E5" s="59"/>
      <c r="F5" s="59"/>
      <c r="G5" s="59"/>
      <c r="H5" s="59"/>
      <c r="I5" s="59"/>
      <c r="J5" s="59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s="26" customFormat="1" ht="18.75" customHeight="1">
      <c r="A6" s="24">
        <v>1</v>
      </c>
      <c r="B6" s="24">
        <v>2</v>
      </c>
      <c r="C6" s="24">
        <v>3</v>
      </c>
      <c r="D6" s="25">
        <v>4</v>
      </c>
      <c r="E6" s="24">
        <v>5</v>
      </c>
      <c r="F6" s="24">
        <v>6</v>
      </c>
      <c r="G6" s="24">
        <v>7</v>
      </c>
      <c r="H6" s="24">
        <v>8</v>
      </c>
      <c r="I6" s="24">
        <v>10</v>
      </c>
      <c r="J6" s="24">
        <v>12</v>
      </c>
    </row>
    <row r="7" spans="1:25" s="16" customFormat="1" ht="22.5" customHeight="1">
      <c r="A7" s="56" t="s">
        <v>22</v>
      </c>
      <c r="B7" s="56"/>
      <c r="C7" s="56"/>
      <c r="D7" s="49"/>
      <c r="E7" s="47"/>
      <c r="F7" s="47"/>
      <c r="G7" s="47"/>
      <c r="H7" s="49"/>
      <c r="I7" s="47"/>
      <c r="J7" s="4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s="20" customFormat="1" ht="15" customHeight="1">
      <c r="A8" s="5">
        <v>1</v>
      </c>
      <c r="B8" s="5">
        <v>1</v>
      </c>
      <c r="C8" s="31" t="s">
        <v>55</v>
      </c>
      <c r="D8" s="32">
        <v>24327</v>
      </c>
      <c r="E8" s="3" t="s">
        <v>15</v>
      </c>
      <c r="F8" s="33" t="s">
        <v>56</v>
      </c>
      <c r="G8" s="3" t="s">
        <v>57</v>
      </c>
      <c r="H8" s="33" t="s">
        <v>58</v>
      </c>
      <c r="I8" s="40"/>
      <c r="J8" s="5"/>
      <c r="K8" s="1" t="s">
        <v>23</v>
      </c>
      <c r="L8" s="1" t="s">
        <v>24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s="16" customFormat="1" ht="15" customHeight="1">
      <c r="A9" s="5">
        <v>2</v>
      </c>
      <c r="B9" s="5">
        <v>3</v>
      </c>
      <c r="C9" s="31" t="s">
        <v>61</v>
      </c>
      <c r="D9" s="32">
        <v>26337</v>
      </c>
      <c r="E9" s="3" t="s">
        <v>15</v>
      </c>
      <c r="F9" s="19" t="s">
        <v>62</v>
      </c>
      <c r="G9" s="21" t="s">
        <v>60</v>
      </c>
      <c r="H9" s="33" t="s">
        <v>25</v>
      </c>
      <c r="I9" s="45"/>
      <c r="J9" s="44"/>
      <c r="K9" s="1" t="s">
        <v>23</v>
      </c>
      <c r="L9" s="1" t="s">
        <v>24</v>
      </c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s="17" customFormat="1" ht="23.25" customHeight="1">
      <c r="A10" s="57" t="s">
        <v>26</v>
      </c>
      <c r="B10" s="57"/>
      <c r="C10" s="57"/>
      <c r="D10" s="57"/>
      <c r="E10" s="57"/>
      <c r="F10" s="57"/>
      <c r="G10" s="57"/>
      <c r="H10" s="57"/>
      <c r="I10" s="57"/>
      <c r="J10" s="57"/>
      <c r="K10" s="2"/>
      <c r="L10" s="2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s="17" customFormat="1" ht="13.5" customHeight="1">
      <c r="A11" s="51" t="s">
        <v>38</v>
      </c>
      <c r="B11" s="51"/>
      <c r="C11" s="51"/>
      <c r="D11" s="18"/>
      <c r="E11" s="46"/>
      <c r="F11" s="46"/>
      <c r="G11" s="44"/>
      <c r="H11" s="46"/>
      <c r="I11" s="45"/>
      <c r="J11" s="46"/>
      <c r="K11" s="2"/>
      <c r="L11" s="2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s="17" customFormat="1" ht="13.5" customHeight="1">
      <c r="A12" s="51" t="s">
        <v>27</v>
      </c>
      <c r="B12" s="51"/>
      <c r="C12" s="51"/>
      <c r="D12" s="18"/>
      <c r="E12" s="46"/>
      <c r="F12" s="46"/>
      <c r="G12" s="44"/>
      <c r="H12" s="46"/>
      <c r="I12" s="45"/>
      <c r="J12" s="46"/>
      <c r="K12" s="2"/>
      <c r="L12" s="2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 s="16" customFormat="1" ht="13.5" customHeight="1">
      <c r="A13" s="5">
        <v>3</v>
      </c>
      <c r="B13" s="5">
        <v>1</v>
      </c>
      <c r="C13" s="31" t="s">
        <v>63</v>
      </c>
      <c r="D13" s="32" t="s">
        <v>64</v>
      </c>
      <c r="E13" s="3" t="s">
        <v>15</v>
      </c>
      <c r="F13" s="19" t="s">
        <v>65</v>
      </c>
      <c r="G13" s="3" t="s">
        <v>29</v>
      </c>
      <c r="H13" s="33" t="s">
        <v>25</v>
      </c>
      <c r="I13" s="41"/>
      <c r="J13" s="44"/>
      <c r="K13" s="1" t="s">
        <v>12</v>
      </c>
      <c r="L13" s="1" t="s">
        <v>24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s="34" customFormat="1" ht="13.5" customHeight="1">
      <c r="A14" s="5">
        <v>4</v>
      </c>
      <c r="B14" s="5">
        <v>2</v>
      </c>
      <c r="C14" s="31" t="s">
        <v>66</v>
      </c>
      <c r="D14" s="32" t="s">
        <v>67</v>
      </c>
      <c r="E14" s="3" t="s">
        <v>15</v>
      </c>
      <c r="F14" s="19" t="s">
        <v>28</v>
      </c>
      <c r="G14" s="3" t="s">
        <v>29</v>
      </c>
      <c r="H14" s="33" t="s">
        <v>25</v>
      </c>
      <c r="I14" s="41"/>
      <c r="J14" s="44"/>
      <c r="K14" s="1"/>
      <c r="L14" s="1"/>
      <c r="M14" s="16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 s="34" customFormat="1" ht="13.5" customHeight="1">
      <c r="A15" s="5">
        <v>5</v>
      </c>
      <c r="B15" s="5">
        <v>3</v>
      </c>
      <c r="C15" s="31" t="s">
        <v>68</v>
      </c>
      <c r="D15" s="32">
        <v>28162</v>
      </c>
      <c r="E15" s="3" t="s">
        <v>15</v>
      </c>
      <c r="F15" s="19" t="s">
        <v>65</v>
      </c>
      <c r="G15" s="3" t="s">
        <v>29</v>
      </c>
      <c r="H15" s="33" t="s">
        <v>25</v>
      </c>
      <c r="I15" s="41" t="s">
        <v>281</v>
      </c>
      <c r="J15" s="44"/>
      <c r="K15" s="1"/>
      <c r="L15" s="1"/>
      <c r="M15" s="16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s="34" customFormat="1" ht="13.5" customHeight="1">
      <c r="A16" s="5">
        <v>6</v>
      </c>
      <c r="B16" s="5">
        <v>4</v>
      </c>
      <c r="C16" s="31" t="s">
        <v>69</v>
      </c>
      <c r="D16" s="32" t="s">
        <v>70</v>
      </c>
      <c r="E16" s="3" t="s">
        <v>15</v>
      </c>
      <c r="F16" s="19" t="s">
        <v>65</v>
      </c>
      <c r="G16" s="3" t="s">
        <v>29</v>
      </c>
      <c r="H16" s="33" t="s">
        <v>25</v>
      </c>
      <c r="I16" s="41"/>
      <c r="J16" s="44"/>
      <c r="K16" s="1"/>
      <c r="L16" s="1"/>
      <c r="M16" s="16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25" s="34" customFormat="1" ht="13.5" customHeight="1">
      <c r="A17" s="5">
        <v>7</v>
      </c>
      <c r="B17" s="5">
        <v>5</v>
      </c>
      <c r="C17" s="31" t="s">
        <v>71</v>
      </c>
      <c r="D17" s="32" t="s">
        <v>72</v>
      </c>
      <c r="E17" s="3" t="s">
        <v>15</v>
      </c>
      <c r="F17" s="19" t="s">
        <v>65</v>
      </c>
      <c r="G17" s="3" t="s">
        <v>29</v>
      </c>
      <c r="H17" s="33" t="s">
        <v>25</v>
      </c>
      <c r="I17" s="41"/>
      <c r="J17" s="44"/>
      <c r="K17" s="1"/>
      <c r="L17" s="1"/>
      <c r="M17" s="16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</row>
    <row r="18" spans="1:25" s="34" customFormat="1" ht="13.5" customHeight="1">
      <c r="A18" s="5">
        <v>8</v>
      </c>
      <c r="B18" s="5">
        <v>6</v>
      </c>
      <c r="C18" s="31" t="s">
        <v>73</v>
      </c>
      <c r="D18" s="32">
        <v>30929</v>
      </c>
      <c r="E18" s="3" t="s">
        <v>15</v>
      </c>
      <c r="F18" s="19" t="s">
        <v>28</v>
      </c>
      <c r="G18" s="3" t="s">
        <v>29</v>
      </c>
      <c r="H18" s="33" t="s">
        <v>25</v>
      </c>
      <c r="I18" s="41" t="s">
        <v>281</v>
      </c>
      <c r="J18" s="44"/>
      <c r="K18" s="1"/>
      <c r="L18" s="1"/>
      <c r="M18" s="16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5" s="34" customFormat="1" ht="13.5" customHeight="1">
      <c r="A19" s="5">
        <v>9</v>
      </c>
      <c r="B19" s="5">
        <v>7</v>
      </c>
      <c r="C19" s="31" t="s">
        <v>74</v>
      </c>
      <c r="D19" s="32">
        <v>30385</v>
      </c>
      <c r="E19" s="3" t="s">
        <v>14</v>
      </c>
      <c r="F19" s="19" t="s">
        <v>65</v>
      </c>
      <c r="G19" s="3" t="s">
        <v>29</v>
      </c>
      <c r="H19" s="33" t="s">
        <v>25</v>
      </c>
      <c r="I19" s="41"/>
      <c r="J19" s="44"/>
      <c r="K19" s="1"/>
      <c r="L19" s="1"/>
      <c r="M19" s="16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25" s="34" customFormat="1" ht="13.5" customHeight="1">
      <c r="A20" s="5">
        <v>10</v>
      </c>
      <c r="B20" s="5">
        <v>8</v>
      </c>
      <c r="C20" s="31" t="s">
        <v>75</v>
      </c>
      <c r="D20" s="32">
        <v>29075</v>
      </c>
      <c r="E20" s="3" t="s">
        <v>14</v>
      </c>
      <c r="F20" s="19" t="s">
        <v>65</v>
      </c>
      <c r="G20" s="3" t="s">
        <v>29</v>
      </c>
      <c r="H20" s="33" t="s">
        <v>25</v>
      </c>
      <c r="I20" s="41" t="s">
        <v>313</v>
      </c>
      <c r="J20" s="44"/>
      <c r="K20" s="1"/>
      <c r="L20" s="1"/>
      <c r="M20" s="16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s="34" customFormat="1" ht="26.25" customHeight="1">
      <c r="A21" s="5">
        <v>11</v>
      </c>
      <c r="B21" s="5">
        <v>9</v>
      </c>
      <c r="C21" s="31" t="s">
        <v>76</v>
      </c>
      <c r="D21" s="32">
        <v>28349</v>
      </c>
      <c r="E21" s="3" t="s">
        <v>15</v>
      </c>
      <c r="F21" s="19" t="s">
        <v>65</v>
      </c>
      <c r="G21" s="3" t="s">
        <v>29</v>
      </c>
      <c r="H21" s="33" t="s">
        <v>25</v>
      </c>
      <c r="I21" s="41"/>
      <c r="J21" s="5" t="s">
        <v>299</v>
      </c>
      <c r="K21" s="1"/>
      <c r="L21" s="1"/>
      <c r="M21" s="16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s="34" customFormat="1" ht="13.5" customHeight="1">
      <c r="A22" s="5">
        <v>12</v>
      </c>
      <c r="B22" s="5">
        <v>10</v>
      </c>
      <c r="C22" s="31" t="s">
        <v>77</v>
      </c>
      <c r="D22" s="32" t="s">
        <v>78</v>
      </c>
      <c r="E22" s="3" t="s">
        <v>14</v>
      </c>
      <c r="F22" s="19" t="s">
        <v>65</v>
      </c>
      <c r="G22" s="3" t="s">
        <v>29</v>
      </c>
      <c r="H22" s="33" t="s">
        <v>25</v>
      </c>
      <c r="I22" s="41" t="s">
        <v>53</v>
      </c>
      <c r="J22" s="44"/>
      <c r="K22" s="1"/>
      <c r="L22" s="1"/>
      <c r="M22" s="16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s="34" customFormat="1" ht="13.5" customHeight="1">
      <c r="A23" s="5">
        <v>13</v>
      </c>
      <c r="B23" s="5">
        <v>11</v>
      </c>
      <c r="C23" s="31" t="s">
        <v>79</v>
      </c>
      <c r="D23" s="32">
        <v>24238</v>
      </c>
      <c r="E23" s="3" t="s">
        <v>15</v>
      </c>
      <c r="F23" s="19" t="s">
        <v>65</v>
      </c>
      <c r="G23" s="3" t="s">
        <v>29</v>
      </c>
      <c r="H23" s="33" t="s">
        <v>58</v>
      </c>
      <c r="I23" s="41"/>
      <c r="J23" s="44"/>
      <c r="K23" s="1"/>
      <c r="L23" s="1"/>
      <c r="M23" s="16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s="34" customFormat="1" ht="13.5" customHeight="1">
      <c r="A24" s="5">
        <v>14</v>
      </c>
      <c r="B24" s="5">
        <v>12</v>
      </c>
      <c r="C24" s="31" t="s">
        <v>80</v>
      </c>
      <c r="D24" s="32">
        <v>26945</v>
      </c>
      <c r="E24" s="3" t="s">
        <v>15</v>
      </c>
      <c r="F24" s="19" t="s">
        <v>65</v>
      </c>
      <c r="G24" s="3" t="s">
        <v>29</v>
      </c>
      <c r="H24" s="33" t="s">
        <v>25</v>
      </c>
      <c r="I24" s="41" t="s">
        <v>281</v>
      </c>
      <c r="J24" s="44"/>
      <c r="K24" s="1"/>
      <c r="L24" s="1"/>
      <c r="M24" s="16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s="34" customFormat="1" ht="13.5" customHeight="1">
      <c r="A25" s="5">
        <v>16</v>
      </c>
      <c r="B25" s="5">
        <v>14</v>
      </c>
      <c r="C25" s="31" t="s">
        <v>81</v>
      </c>
      <c r="D25" s="32" t="s">
        <v>82</v>
      </c>
      <c r="E25" s="3" t="s">
        <v>15</v>
      </c>
      <c r="F25" s="19" t="s">
        <v>65</v>
      </c>
      <c r="G25" s="3" t="s">
        <v>29</v>
      </c>
      <c r="H25" s="33" t="s">
        <v>25</v>
      </c>
      <c r="I25" s="41" t="s">
        <v>300</v>
      </c>
      <c r="J25" s="44"/>
      <c r="K25" s="1"/>
      <c r="L25" s="1"/>
      <c r="M25" s="16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 s="34" customFormat="1" ht="13.5" customHeight="1">
      <c r="A26" s="5">
        <v>17</v>
      </c>
      <c r="B26" s="5">
        <v>15</v>
      </c>
      <c r="C26" s="31" t="s">
        <v>83</v>
      </c>
      <c r="D26" s="32">
        <v>33216</v>
      </c>
      <c r="E26" s="3" t="s">
        <v>15</v>
      </c>
      <c r="F26" s="19" t="s">
        <v>65</v>
      </c>
      <c r="G26" s="3" t="s">
        <v>29</v>
      </c>
      <c r="H26" s="33" t="s">
        <v>25</v>
      </c>
      <c r="I26" s="41"/>
      <c r="J26" s="44"/>
      <c r="K26" s="1"/>
      <c r="L26" s="1"/>
      <c r="M26" s="16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s="34" customFormat="1" ht="13.5" customHeight="1">
      <c r="A27" s="5">
        <v>18</v>
      </c>
      <c r="B27" s="5">
        <v>16</v>
      </c>
      <c r="C27" s="35" t="s">
        <v>84</v>
      </c>
      <c r="D27" s="32">
        <v>31481</v>
      </c>
      <c r="E27" s="3" t="s">
        <v>15</v>
      </c>
      <c r="F27" s="19" t="s">
        <v>65</v>
      </c>
      <c r="G27" s="3" t="s">
        <v>29</v>
      </c>
      <c r="H27" s="33" t="s">
        <v>25</v>
      </c>
      <c r="I27" s="41"/>
      <c r="J27" s="44"/>
      <c r="K27" s="1"/>
      <c r="L27" s="1"/>
      <c r="M27" s="16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 s="34" customFormat="1" ht="13.5" customHeight="1">
      <c r="A28" s="5">
        <v>19</v>
      </c>
      <c r="B28" s="5">
        <v>17</v>
      </c>
      <c r="C28" s="35" t="s">
        <v>85</v>
      </c>
      <c r="D28" s="32">
        <v>29500</v>
      </c>
      <c r="E28" s="3" t="s">
        <v>14</v>
      </c>
      <c r="F28" s="19" t="s">
        <v>65</v>
      </c>
      <c r="G28" s="3" t="s">
        <v>29</v>
      </c>
      <c r="H28" s="33" t="s">
        <v>25</v>
      </c>
      <c r="I28" s="41" t="s">
        <v>281</v>
      </c>
      <c r="J28" s="44"/>
      <c r="K28" s="1"/>
      <c r="L28" s="1"/>
      <c r="M28" s="16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s="34" customFormat="1" ht="13.5" customHeight="1">
      <c r="A29" s="5">
        <v>20</v>
      </c>
      <c r="B29" s="5">
        <v>18</v>
      </c>
      <c r="C29" s="35" t="s">
        <v>86</v>
      </c>
      <c r="D29" s="32" t="s">
        <v>87</v>
      </c>
      <c r="E29" s="3" t="s">
        <v>15</v>
      </c>
      <c r="F29" s="19" t="s">
        <v>65</v>
      </c>
      <c r="G29" s="3" t="s">
        <v>29</v>
      </c>
      <c r="H29" s="33" t="s">
        <v>25</v>
      </c>
      <c r="I29" s="41" t="s">
        <v>281</v>
      </c>
      <c r="J29" s="44"/>
      <c r="K29" s="1"/>
      <c r="L29" s="1"/>
      <c r="M29" s="16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5" s="34" customFormat="1" ht="13.5" customHeight="1">
      <c r="A30" s="5">
        <v>21</v>
      </c>
      <c r="B30" s="5">
        <v>19</v>
      </c>
      <c r="C30" s="35" t="s">
        <v>276</v>
      </c>
      <c r="D30" s="32">
        <v>31719</v>
      </c>
      <c r="E30" s="3" t="s">
        <v>14</v>
      </c>
      <c r="F30" s="19" t="s">
        <v>28</v>
      </c>
      <c r="G30" s="3" t="s">
        <v>29</v>
      </c>
      <c r="H30" s="33" t="s">
        <v>277</v>
      </c>
      <c r="I30" s="41" t="s">
        <v>281</v>
      </c>
      <c r="J30" s="44"/>
      <c r="K30" s="1"/>
      <c r="L30" s="1"/>
      <c r="M30" s="16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 s="20" customFormat="1" ht="13.5" customHeight="1">
      <c r="A31" s="51" t="s">
        <v>88</v>
      </c>
      <c r="B31" s="51"/>
      <c r="C31" s="51"/>
      <c r="D31" s="39"/>
      <c r="E31" s="3"/>
      <c r="F31" s="19"/>
      <c r="G31" s="3"/>
      <c r="H31" s="33"/>
      <c r="I31" s="40"/>
      <c r="J31" s="5"/>
      <c r="K31" s="1"/>
      <c r="L31" s="1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3.5" customHeight="1">
      <c r="A32" s="5">
        <v>22</v>
      </c>
      <c r="B32" s="5">
        <v>1</v>
      </c>
      <c r="C32" s="31" t="s">
        <v>91</v>
      </c>
      <c r="D32" s="32" t="s">
        <v>92</v>
      </c>
      <c r="E32" s="3" t="s">
        <v>15</v>
      </c>
      <c r="F32" s="19" t="s">
        <v>89</v>
      </c>
      <c r="G32" s="21" t="s">
        <v>90</v>
      </c>
      <c r="H32" s="33" t="s">
        <v>25</v>
      </c>
      <c r="I32" s="41" t="s">
        <v>281</v>
      </c>
      <c r="J32" s="3"/>
      <c r="K32" s="1"/>
      <c r="L32" s="1"/>
    </row>
    <row r="33" spans="1:12" ht="13.5" customHeight="1">
      <c r="A33" s="5">
        <v>23</v>
      </c>
      <c r="B33" s="5">
        <v>2</v>
      </c>
      <c r="C33" s="31" t="s">
        <v>93</v>
      </c>
      <c r="D33" s="32" t="s">
        <v>94</v>
      </c>
      <c r="E33" s="3" t="s">
        <v>14</v>
      </c>
      <c r="F33" s="19" t="s">
        <v>89</v>
      </c>
      <c r="G33" s="21" t="s">
        <v>90</v>
      </c>
      <c r="H33" s="33" t="s">
        <v>58</v>
      </c>
      <c r="I33" s="41"/>
      <c r="J33" s="3" t="s">
        <v>297</v>
      </c>
      <c r="K33" s="1"/>
      <c r="L33" s="1"/>
    </row>
    <row r="34" spans="1:12" ht="13.5" customHeight="1">
      <c r="A34" s="5">
        <v>24</v>
      </c>
      <c r="B34" s="5">
        <v>3</v>
      </c>
      <c r="C34" s="31" t="s">
        <v>95</v>
      </c>
      <c r="D34" s="32" t="s">
        <v>96</v>
      </c>
      <c r="E34" s="3" t="s">
        <v>14</v>
      </c>
      <c r="F34" s="19" t="s">
        <v>89</v>
      </c>
      <c r="G34" s="21" t="s">
        <v>90</v>
      </c>
      <c r="H34" s="33" t="s">
        <v>25</v>
      </c>
      <c r="I34" s="41" t="s">
        <v>301</v>
      </c>
      <c r="J34" s="3"/>
      <c r="K34" s="1"/>
      <c r="L34" s="1"/>
    </row>
    <row r="35" spans="1:12" ht="13.5" customHeight="1">
      <c r="A35" s="5">
        <v>25</v>
      </c>
      <c r="B35" s="5">
        <v>4</v>
      </c>
      <c r="C35" s="31" t="s">
        <v>97</v>
      </c>
      <c r="D35" s="32">
        <v>30359</v>
      </c>
      <c r="E35" s="3" t="s">
        <v>15</v>
      </c>
      <c r="F35" s="19" t="s">
        <v>89</v>
      </c>
      <c r="G35" s="21" t="s">
        <v>90</v>
      </c>
      <c r="H35" s="33" t="s">
        <v>25</v>
      </c>
      <c r="I35" s="41"/>
      <c r="J35" s="3"/>
      <c r="K35" s="1"/>
      <c r="L35" s="1"/>
    </row>
    <row r="36" spans="1:12" ht="13.5" customHeight="1">
      <c r="A36" s="5">
        <v>26</v>
      </c>
      <c r="B36" s="5">
        <v>5</v>
      </c>
      <c r="C36" s="31" t="s">
        <v>98</v>
      </c>
      <c r="D36" s="32" t="s">
        <v>99</v>
      </c>
      <c r="E36" s="3" t="s">
        <v>15</v>
      </c>
      <c r="F36" s="19" t="s">
        <v>89</v>
      </c>
      <c r="G36" s="21" t="s">
        <v>90</v>
      </c>
      <c r="H36" s="33" t="s">
        <v>25</v>
      </c>
      <c r="I36" s="40"/>
      <c r="J36" s="3"/>
      <c r="K36" s="1"/>
      <c r="L36" s="1"/>
    </row>
    <row r="37" spans="1:12" ht="13.5" customHeight="1">
      <c r="A37" s="5">
        <v>27</v>
      </c>
      <c r="B37" s="5">
        <v>6</v>
      </c>
      <c r="C37" s="31" t="s">
        <v>100</v>
      </c>
      <c r="D37" s="32" t="s">
        <v>101</v>
      </c>
      <c r="E37" s="3" t="s">
        <v>15</v>
      </c>
      <c r="F37" s="19" t="s">
        <v>102</v>
      </c>
      <c r="G37" s="21" t="s">
        <v>90</v>
      </c>
      <c r="H37" s="33" t="s">
        <v>25</v>
      </c>
      <c r="I37" s="40" t="s">
        <v>283</v>
      </c>
      <c r="J37" s="3"/>
      <c r="K37" s="1"/>
      <c r="L37" s="1"/>
    </row>
    <row r="38" spans="1:12" ht="19.5" customHeight="1">
      <c r="A38" s="5">
        <v>28</v>
      </c>
      <c r="B38" s="5">
        <v>7</v>
      </c>
      <c r="C38" s="31" t="s">
        <v>103</v>
      </c>
      <c r="D38" s="32" t="s">
        <v>104</v>
      </c>
      <c r="E38" s="3" t="s">
        <v>15</v>
      </c>
      <c r="F38" s="19" t="s">
        <v>89</v>
      </c>
      <c r="G38" s="21" t="s">
        <v>90</v>
      </c>
      <c r="H38" s="33" t="s">
        <v>58</v>
      </c>
      <c r="I38" s="40" t="s">
        <v>302</v>
      </c>
      <c r="J38" s="3"/>
      <c r="K38" s="1"/>
      <c r="L38" s="1"/>
    </row>
    <row r="39" spans="1:12" ht="13.5" customHeight="1">
      <c r="A39" s="5">
        <v>29</v>
      </c>
      <c r="B39" s="5">
        <v>8</v>
      </c>
      <c r="C39" s="31" t="s">
        <v>105</v>
      </c>
      <c r="D39" s="32">
        <v>24449</v>
      </c>
      <c r="E39" s="3" t="s">
        <v>15</v>
      </c>
      <c r="F39" s="19" t="s">
        <v>102</v>
      </c>
      <c r="G39" s="21" t="s">
        <v>90</v>
      </c>
      <c r="H39" s="33" t="s">
        <v>25</v>
      </c>
      <c r="I39" s="41"/>
      <c r="J39" s="3"/>
      <c r="K39" s="1"/>
      <c r="L39" s="1"/>
    </row>
    <row r="40" spans="1:12" ht="13.5" customHeight="1">
      <c r="A40" s="5">
        <v>30</v>
      </c>
      <c r="B40" s="5">
        <v>9</v>
      </c>
      <c r="C40" s="31" t="s">
        <v>106</v>
      </c>
      <c r="D40" s="32" t="s">
        <v>107</v>
      </c>
      <c r="E40" s="3" t="s">
        <v>15</v>
      </c>
      <c r="F40" s="19" t="s">
        <v>89</v>
      </c>
      <c r="G40" s="21" t="s">
        <v>90</v>
      </c>
      <c r="H40" s="33" t="s">
        <v>25</v>
      </c>
      <c r="I40" s="41" t="s">
        <v>282</v>
      </c>
      <c r="J40" s="3"/>
      <c r="K40" s="1"/>
      <c r="L40" s="1"/>
    </row>
    <row r="41" spans="1:12" ht="13.5" customHeight="1">
      <c r="A41" s="5">
        <v>31</v>
      </c>
      <c r="B41" s="5">
        <v>10</v>
      </c>
      <c r="C41" s="31" t="s">
        <v>108</v>
      </c>
      <c r="D41" s="32" t="s">
        <v>109</v>
      </c>
      <c r="E41" s="3" t="s">
        <v>15</v>
      </c>
      <c r="F41" s="19" t="s">
        <v>89</v>
      </c>
      <c r="G41" s="21" t="s">
        <v>90</v>
      </c>
      <c r="H41" s="33" t="s">
        <v>25</v>
      </c>
      <c r="I41" s="41"/>
      <c r="J41" s="3"/>
      <c r="K41" s="1"/>
      <c r="L41" s="1"/>
    </row>
    <row r="42" spans="1:12" ht="13.5" customHeight="1">
      <c r="A42" s="5">
        <v>32</v>
      </c>
      <c r="B42" s="5">
        <v>11</v>
      </c>
      <c r="C42" s="31" t="s">
        <v>110</v>
      </c>
      <c r="D42" s="32" t="s">
        <v>111</v>
      </c>
      <c r="E42" s="3" t="s">
        <v>14</v>
      </c>
      <c r="F42" s="19" t="s">
        <v>89</v>
      </c>
      <c r="G42" s="21" t="s">
        <v>90</v>
      </c>
      <c r="H42" s="33" t="s">
        <v>25</v>
      </c>
      <c r="I42" s="41" t="s">
        <v>281</v>
      </c>
      <c r="J42" s="3"/>
      <c r="K42" s="1"/>
      <c r="L42" s="1"/>
    </row>
    <row r="43" spans="1:12" ht="13.5" customHeight="1">
      <c r="A43" s="5">
        <v>33</v>
      </c>
      <c r="B43" s="5">
        <v>12</v>
      </c>
      <c r="C43" s="31" t="s">
        <v>278</v>
      </c>
      <c r="D43" s="32">
        <v>30006</v>
      </c>
      <c r="E43" s="3" t="s">
        <v>14</v>
      </c>
      <c r="F43" s="19" t="s">
        <v>102</v>
      </c>
      <c r="G43" s="21" t="s">
        <v>90</v>
      </c>
      <c r="H43" s="33" t="s">
        <v>25</v>
      </c>
      <c r="I43" s="41" t="s">
        <v>281</v>
      </c>
      <c r="J43" s="3"/>
      <c r="K43" s="1"/>
      <c r="L43" s="1"/>
    </row>
    <row r="44" spans="1:12" ht="13.5" customHeight="1">
      <c r="A44" s="51" t="s">
        <v>112</v>
      </c>
      <c r="B44" s="51"/>
      <c r="C44" s="51"/>
      <c r="D44" s="32"/>
      <c r="E44" s="3"/>
      <c r="F44" s="19"/>
      <c r="G44" s="21"/>
      <c r="H44" s="33"/>
      <c r="I44" s="41"/>
      <c r="J44" s="3"/>
      <c r="K44" s="1"/>
      <c r="L44" s="1"/>
    </row>
    <row r="45" spans="1:12" ht="13.5" customHeight="1">
      <c r="A45" s="5">
        <v>34</v>
      </c>
      <c r="B45" s="5">
        <v>1</v>
      </c>
      <c r="C45" s="38" t="s">
        <v>113</v>
      </c>
      <c r="D45" s="39" t="s">
        <v>114</v>
      </c>
      <c r="E45" s="3" t="s">
        <v>15</v>
      </c>
      <c r="F45" s="19" t="s">
        <v>115</v>
      </c>
      <c r="G45" s="21" t="s">
        <v>116</v>
      </c>
      <c r="H45" s="33" t="s">
        <v>314</v>
      </c>
      <c r="I45" s="40" t="s">
        <v>52</v>
      </c>
      <c r="J45" s="3"/>
      <c r="K45" s="1"/>
      <c r="L45" s="1"/>
    </row>
    <row r="46" spans="1:12" ht="13.5" customHeight="1">
      <c r="A46" s="5">
        <v>35</v>
      </c>
      <c r="B46" s="5">
        <v>2</v>
      </c>
      <c r="C46" s="31" t="s">
        <v>117</v>
      </c>
      <c r="D46" s="32" t="s">
        <v>118</v>
      </c>
      <c r="E46" s="3" t="s">
        <v>14</v>
      </c>
      <c r="F46" s="19" t="s">
        <v>115</v>
      </c>
      <c r="G46" s="21" t="s">
        <v>116</v>
      </c>
      <c r="H46" s="33" t="s">
        <v>25</v>
      </c>
      <c r="I46" s="40" t="s">
        <v>284</v>
      </c>
      <c r="J46" s="3"/>
      <c r="K46" s="1"/>
      <c r="L46" s="1"/>
    </row>
    <row r="47" spans="1:12" ht="13.5" customHeight="1">
      <c r="A47" s="5">
        <v>36</v>
      </c>
      <c r="B47" s="5">
        <v>3</v>
      </c>
      <c r="C47" s="31" t="s">
        <v>119</v>
      </c>
      <c r="D47" s="32">
        <v>32699</v>
      </c>
      <c r="E47" s="3" t="s">
        <v>15</v>
      </c>
      <c r="F47" s="19" t="s">
        <v>115</v>
      </c>
      <c r="G47" s="21" t="s">
        <v>116</v>
      </c>
      <c r="H47" s="33" t="s">
        <v>25</v>
      </c>
      <c r="I47" s="40" t="s">
        <v>285</v>
      </c>
      <c r="J47" s="3"/>
      <c r="K47" s="1"/>
      <c r="L47" s="1"/>
    </row>
    <row r="48" spans="1:12" ht="13.5" customHeight="1">
      <c r="A48" s="5">
        <v>37</v>
      </c>
      <c r="B48" s="5">
        <v>4</v>
      </c>
      <c r="C48" s="31" t="s">
        <v>120</v>
      </c>
      <c r="D48" s="32">
        <v>25941</v>
      </c>
      <c r="E48" s="3" t="s">
        <v>15</v>
      </c>
      <c r="F48" s="19" t="s">
        <v>115</v>
      </c>
      <c r="G48" s="21" t="s">
        <v>116</v>
      </c>
      <c r="H48" s="33" t="s">
        <v>25</v>
      </c>
      <c r="I48" s="40" t="s">
        <v>281</v>
      </c>
      <c r="J48" s="3"/>
      <c r="K48" s="1"/>
      <c r="L48" s="1"/>
    </row>
    <row r="49" spans="1:12" ht="13.5" customHeight="1">
      <c r="A49" s="5">
        <v>38</v>
      </c>
      <c r="B49" s="5">
        <v>5</v>
      </c>
      <c r="C49" s="31" t="s">
        <v>121</v>
      </c>
      <c r="D49" s="32" t="s">
        <v>122</v>
      </c>
      <c r="E49" s="3" t="s">
        <v>15</v>
      </c>
      <c r="F49" s="19" t="s">
        <v>115</v>
      </c>
      <c r="G49" s="21" t="s">
        <v>116</v>
      </c>
      <c r="H49" s="33" t="s">
        <v>25</v>
      </c>
      <c r="I49" s="40" t="s">
        <v>286</v>
      </c>
      <c r="J49" s="3"/>
      <c r="K49" s="1"/>
      <c r="L49" s="1"/>
    </row>
    <row r="50" spans="1:12" ht="13.5" customHeight="1">
      <c r="A50" s="5">
        <v>39</v>
      </c>
      <c r="B50" s="5">
        <v>6</v>
      </c>
      <c r="C50" s="31" t="s">
        <v>123</v>
      </c>
      <c r="D50" s="32" t="s">
        <v>124</v>
      </c>
      <c r="E50" s="3" t="s">
        <v>15</v>
      </c>
      <c r="F50" s="19" t="s">
        <v>115</v>
      </c>
      <c r="G50" s="21" t="s">
        <v>116</v>
      </c>
      <c r="H50" s="33" t="s">
        <v>25</v>
      </c>
      <c r="I50" s="40" t="s">
        <v>281</v>
      </c>
      <c r="J50" s="3"/>
      <c r="K50" s="1"/>
      <c r="L50" s="1"/>
    </row>
    <row r="51" spans="1:12" ht="13.5" customHeight="1">
      <c r="A51" s="5">
        <v>40</v>
      </c>
      <c r="B51" s="5">
        <v>7</v>
      </c>
      <c r="C51" s="31" t="s">
        <v>125</v>
      </c>
      <c r="D51" s="32" t="s">
        <v>126</v>
      </c>
      <c r="E51" s="3" t="s">
        <v>14</v>
      </c>
      <c r="F51" s="19" t="s">
        <v>115</v>
      </c>
      <c r="G51" s="21" t="s">
        <v>116</v>
      </c>
      <c r="H51" s="33" t="s">
        <v>25</v>
      </c>
      <c r="I51" s="40"/>
      <c r="J51" s="3"/>
      <c r="K51" s="1"/>
      <c r="L51" s="1"/>
    </row>
    <row r="52" spans="1:12" ht="13.5" customHeight="1">
      <c r="A52" s="5">
        <v>41</v>
      </c>
      <c r="B52" s="5">
        <v>8</v>
      </c>
      <c r="C52" s="31" t="s">
        <v>127</v>
      </c>
      <c r="D52" s="32">
        <v>30322</v>
      </c>
      <c r="E52" s="3" t="s">
        <v>15</v>
      </c>
      <c r="F52" s="19" t="s">
        <v>115</v>
      </c>
      <c r="G52" s="21" t="s">
        <v>116</v>
      </c>
      <c r="H52" s="33" t="s">
        <v>25</v>
      </c>
      <c r="I52" s="40" t="s">
        <v>281</v>
      </c>
      <c r="J52" s="3"/>
      <c r="K52" s="1"/>
      <c r="L52" s="1"/>
    </row>
    <row r="53" spans="1:12" ht="13.5" customHeight="1">
      <c r="A53" s="5">
        <v>42</v>
      </c>
      <c r="B53" s="5">
        <v>9</v>
      </c>
      <c r="C53" s="31" t="s">
        <v>128</v>
      </c>
      <c r="D53" s="32">
        <v>27185</v>
      </c>
      <c r="E53" s="3" t="s">
        <v>15</v>
      </c>
      <c r="F53" s="19" t="s">
        <v>115</v>
      </c>
      <c r="G53" s="21" t="s">
        <v>116</v>
      </c>
      <c r="H53" s="33" t="s">
        <v>25</v>
      </c>
      <c r="I53" s="40" t="s">
        <v>281</v>
      </c>
      <c r="J53" s="3"/>
      <c r="K53" s="1"/>
      <c r="L53" s="1"/>
    </row>
    <row r="54" spans="1:12" ht="13.5" customHeight="1">
      <c r="A54" s="5">
        <v>43</v>
      </c>
      <c r="B54" s="5">
        <v>10</v>
      </c>
      <c r="C54" s="31" t="s">
        <v>129</v>
      </c>
      <c r="D54" s="32" t="s">
        <v>130</v>
      </c>
      <c r="E54" s="3" t="s">
        <v>15</v>
      </c>
      <c r="F54" s="19" t="s">
        <v>115</v>
      </c>
      <c r="G54" s="21" t="s">
        <v>116</v>
      </c>
      <c r="H54" s="33" t="s">
        <v>25</v>
      </c>
      <c r="I54" s="40" t="s">
        <v>283</v>
      </c>
      <c r="J54" s="3"/>
      <c r="K54" s="1"/>
      <c r="L54" s="1"/>
    </row>
    <row r="55" spans="1:12" ht="13.5" customHeight="1">
      <c r="A55" s="5">
        <v>44</v>
      </c>
      <c r="B55" s="5">
        <v>11</v>
      </c>
      <c r="C55" s="31" t="s">
        <v>131</v>
      </c>
      <c r="D55" s="32" t="s">
        <v>132</v>
      </c>
      <c r="E55" s="3" t="s">
        <v>15</v>
      </c>
      <c r="F55" s="19" t="s">
        <v>133</v>
      </c>
      <c r="G55" s="21" t="s">
        <v>116</v>
      </c>
      <c r="H55" s="33" t="s">
        <v>25</v>
      </c>
      <c r="I55" s="40" t="s">
        <v>287</v>
      </c>
      <c r="J55" s="3"/>
      <c r="K55" s="1"/>
      <c r="L55" s="1"/>
    </row>
    <row r="56" spans="1:12" ht="13.5" customHeight="1">
      <c r="A56" s="5">
        <v>46</v>
      </c>
      <c r="B56" s="5">
        <v>13</v>
      </c>
      <c r="C56" s="31" t="s">
        <v>134</v>
      </c>
      <c r="D56" s="32" t="s">
        <v>135</v>
      </c>
      <c r="E56" s="3" t="s">
        <v>15</v>
      </c>
      <c r="F56" s="19" t="s">
        <v>115</v>
      </c>
      <c r="G56" s="21" t="s">
        <v>116</v>
      </c>
      <c r="H56" s="33" t="s">
        <v>25</v>
      </c>
      <c r="I56" s="40" t="s">
        <v>281</v>
      </c>
      <c r="J56" s="3"/>
      <c r="K56" s="1"/>
      <c r="L56" s="1"/>
    </row>
    <row r="57" spans="1:12" ht="13.5" customHeight="1">
      <c r="A57" s="5">
        <v>47</v>
      </c>
      <c r="B57" s="5">
        <v>14</v>
      </c>
      <c r="C57" s="31" t="s">
        <v>136</v>
      </c>
      <c r="D57" s="32">
        <v>30415</v>
      </c>
      <c r="E57" s="3" t="s">
        <v>14</v>
      </c>
      <c r="F57" s="19" t="s">
        <v>115</v>
      </c>
      <c r="G57" s="21" t="s">
        <v>116</v>
      </c>
      <c r="H57" s="33" t="s">
        <v>25</v>
      </c>
      <c r="I57" s="40" t="s">
        <v>303</v>
      </c>
      <c r="J57" s="3"/>
      <c r="K57" s="1"/>
      <c r="L57" s="1"/>
    </row>
    <row r="58" spans="1:12" ht="13.5" customHeight="1">
      <c r="A58" s="51" t="s">
        <v>137</v>
      </c>
      <c r="B58" s="51"/>
      <c r="C58" s="51"/>
      <c r="D58" s="36"/>
      <c r="E58" s="3"/>
      <c r="F58" s="19"/>
      <c r="G58" s="21"/>
      <c r="H58" s="33"/>
      <c r="I58" s="41"/>
      <c r="J58" s="3"/>
      <c r="K58" s="1"/>
      <c r="L58" s="1"/>
    </row>
    <row r="59" spans="1:12" ht="30" customHeight="1">
      <c r="A59" s="5">
        <v>48</v>
      </c>
      <c r="B59" s="5">
        <v>1</v>
      </c>
      <c r="C59" s="38" t="s">
        <v>138</v>
      </c>
      <c r="D59" s="39" t="s">
        <v>139</v>
      </c>
      <c r="E59" s="3" t="s">
        <v>15</v>
      </c>
      <c r="F59" s="19" t="s">
        <v>140</v>
      </c>
      <c r="G59" s="21" t="s">
        <v>40</v>
      </c>
      <c r="H59" s="33" t="s">
        <v>25</v>
      </c>
      <c r="I59" s="40" t="s">
        <v>304</v>
      </c>
      <c r="J59" s="3" t="s">
        <v>280</v>
      </c>
      <c r="K59" s="1"/>
      <c r="L59" s="1"/>
    </row>
    <row r="60" spans="1:12" ht="27" customHeight="1">
      <c r="A60" s="5">
        <v>49</v>
      </c>
      <c r="B60" s="5">
        <v>2</v>
      </c>
      <c r="C60" s="37" t="s">
        <v>141</v>
      </c>
      <c r="D60" s="36">
        <v>25610</v>
      </c>
      <c r="E60" s="3" t="s">
        <v>15</v>
      </c>
      <c r="F60" s="19" t="s">
        <v>115</v>
      </c>
      <c r="G60" s="21" t="s">
        <v>116</v>
      </c>
      <c r="H60" s="33" t="s">
        <v>314</v>
      </c>
      <c r="I60" s="40" t="s">
        <v>288</v>
      </c>
      <c r="J60" s="3"/>
      <c r="K60" s="1"/>
      <c r="L60" s="1"/>
    </row>
    <row r="61" spans="1:12" ht="13.5" customHeight="1">
      <c r="A61" s="5">
        <v>50</v>
      </c>
      <c r="B61" s="5">
        <v>3</v>
      </c>
      <c r="C61" s="31" t="s">
        <v>142</v>
      </c>
      <c r="D61" s="32" t="s">
        <v>143</v>
      </c>
      <c r="E61" s="3" t="s">
        <v>15</v>
      </c>
      <c r="F61" s="19" t="s">
        <v>140</v>
      </c>
      <c r="G61" s="21" t="s">
        <v>40</v>
      </c>
      <c r="H61" s="33" t="s">
        <v>25</v>
      </c>
      <c r="I61" s="40" t="s">
        <v>289</v>
      </c>
      <c r="J61" s="3"/>
      <c r="K61" s="1"/>
      <c r="L61" s="1"/>
    </row>
    <row r="62" spans="1:12" ht="27" customHeight="1">
      <c r="A62" s="5">
        <v>51</v>
      </c>
      <c r="B62" s="5">
        <v>4</v>
      </c>
      <c r="C62" s="31" t="s">
        <v>144</v>
      </c>
      <c r="D62" s="32" t="s">
        <v>145</v>
      </c>
      <c r="E62" s="3" t="s">
        <v>15</v>
      </c>
      <c r="F62" s="19" t="s">
        <v>140</v>
      </c>
      <c r="G62" s="21" t="s">
        <v>40</v>
      </c>
      <c r="H62" s="33" t="s">
        <v>58</v>
      </c>
      <c r="I62" s="40" t="s">
        <v>298</v>
      </c>
      <c r="J62" s="3"/>
      <c r="K62" s="1"/>
      <c r="L62" s="1"/>
    </row>
    <row r="63" spans="1:12" ht="13.5" customHeight="1">
      <c r="A63" s="5">
        <v>52</v>
      </c>
      <c r="B63" s="5">
        <v>5</v>
      </c>
      <c r="C63" s="31" t="s">
        <v>146</v>
      </c>
      <c r="D63" s="32">
        <v>28370</v>
      </c>
      <c r="E63" s="3" t="s">
        <v>15</v>
      </c>
      <c r="F63" s="19" t="s">
        <v>140</v>
      </c>
      <c r="G63" s="21" t="s">
        <v>40</v>
      </c>
      <c r="H63" s="33" t="s">
        <v>25</v>
      </c>
      <c r="I63" s="40" t="s">
        <v>281</v>
      </c>
      <c r="J63" s="3"/>
      <c r="K63" s="1"/>
      <c r="L63" s="1"/>
    </row>
    <row r="64" spans="1:12" ht="25.5" customHeight="1">
      <c r="A64" s="5">
        <v>53</v>
      </c>
      <c r="B64" s="5">
        <v>6</v>
      </c>
      <c r="C64" s="31" t="s">
        <v>147</v>
      </c>
      <c r="D64" s="32">
        <v>30165</v>
      </c>
      <c r="E64" s="3" t="s">
        <v>15</v>
      </c>
      <c r="F64" s="19" t="s">
        <v>140</v>
      </c>
      <c r="G64" s="21" t="s">
        <v>40</v>
      </c>
      <c r="H64" s="33" t="s">
        <v>25</v>
      </c>
      <c r="I64" s="40" t="s">
        <v>283</v>
      </c>
      <c r="J64" s="3"/>
      <c r="K64" s="1"/>
      <c r="L64" s="1"/>
    </row>
    <row r="65" spans="1:12" ht="13.5" customHeight="1">
      <c r="A65" s="5">
        <v>54</v>
      </c>
      <c r="B65" s="5">
        <v>7</v>
      </c>
      <c r="C65" s="31" t="s">
        <v>148</v>
      </c>
      <c r="D65" s="32" t="s">
        <v>149</v>
      </c>
      <c r="E65" s="3" t="s">
        <v>15</v>
      </c>
      <c r="F65" s="19" t="s">
        <v>140</v>
      </c>
      <c r="G65" s="21" t="s">
        <v>40</v>
      </c>
      <c r="H65" s="33" t="s">
        <v>25</v>
      </c>
      <c r="I65" s="40" t="s">
        <v>281</v>
      </c>
      <c r="J65" s="3"/>
      <c r="K65" s="1"/>
      <c r="L65" s="1"/>
    </row>
    <row r="66" spans="1:12" ht="13.5" customHeight="1">
      <c r="A66" s="5">
        <v>55</v>
      </c>
      <c r="B66" s="5">
        <v>8</v>
      </c>
      <c r="C66" s="37" t="s">
        <v>150</v>
      </c>
      <c r="D66" s="36">
        <v>25975</v>
      </c>
      <c r="E66" s="3" t="s">
        <v>15</v>
      </c>
      <c r="F66" s="19" t="s">
        <v>140</v>
      </c>
      <c r="G66" s="21" t="s">
        <v>40</v>
      </c>
      <c r="H66" s="33" t="s">
        <v>25</v>
      </c>
      <c r="I66" s="40" t="s">
        <v>281</v>
      </c>
      <c r="J66" s="3"/>
      <c r="K66" s="1"/>
      <c r="L66" s="1"/>
    </row>
    <row r="67" spans="1:12" ht="13.5" customHeight="1">
      <c r="A67" s="5">
        <v>56</v>
      </c>
      <c r="B67" s="5">
        <v>9</v>
      </c>
      <c r="C67" s="31" t="s">
        <v>151</v>
      </c>
      <c r="D67" s="32" t="s">
        <v>152</v>
      </c>
      <c r="E67" s="3" t="s">
        <v>15</v>
      </c>
      <c r="F67" s="19" t="s">
        <v>140</v>
      </c>
      <c r="G67" s="21" t="s">
        <v>40</v>
      </c>
      <c r="H67" s="33" t="s">
        <v>25</v>
      </c>
      <c r="I67" s="40" t="s">
        <v>290</v>
      </c>
      <c r="J67" s="3"/>
      <c r="K67" s="1"/>
      <c r="L67" s="1"/>
    </row>
    <row r="68" spans="1:12" ht="13.5" customHeight="1">
      <c r="A68" s="51" t="s">
        <v>153</v>
      </c>
      <c r="B68" s="51"/>
      <c r="C68" s="51"/>
      <c r="D68" s="32"/>
      <c r="E68" s="3" t="s">
        <v>15</v>
      </c>
      <c r="F68" s="19"/>
      <c r="G68" s="21"/>
      <c r="H68" s="33"/>
      <c r="I68" s="41"/>
      <c r="J68" s="3"/>
      <c r="K68" s="1"/>
      <c r="L68" s="1"/>
    </row>
    <row r="69" spans="1:12" ht="13.5" customHeight="1">
      <c r="A69" s="5">
        <v>57</v>
      </c>
      <c r="B69" s="5">
        <v>1</v>
      </c>
      <c r="C69" s="38" t="s">
        <v>154</v>
      </c>
      <c r="D69" s="39" t="s">
        <v>155</v>
      </c>
      <c r="E69" s="3" t="s">
        <v>15</v>
      </c>
      <c r="F69" s="19" t="s">
        <v>156</v>
      </c>
      <c r="G69" s="21" t="s">
        <v>157</v>
      </c>
      <c r="H69" s="33" t="s">
        <v>25</v>
      </c>
      <c r="I69" s="41" t="s">
        <v>281</v>
      </c>
      <c r="J69" s="3"/>
      <c r="K69" s="1"/>
      <c r="L69" s="1"/>
    </row>
    <row r="70" spans="1:12" ht="13.5" customHeight="1">
      <c r="A70" s="5">
        <v>58</v>
      </c>
      <c r="B70" s="5">
        <v>2</v>
      </c>
      <c r="C70" s="31" t="s">
        <v>158</v>
      </c>
      <c r="D70" s="32" t="s">
        <v>159</v>
      </c>
      <c r="E70" s="3" t="s">
        <v>15</v>
      </c>
      <c r="F70" s="19" t="s">
        <v>156</v>
      </c>
      <c r="G70" s="21" t="s">
        <v>157</v>
      </c>
      <c r="H70" s="33" t="s">
        <v>25</v>
      </c>
      <c r="I70" s="41"/>
      <c r="J70" s="3"/>
      <c r="K70" s="1"/>
      <c r="L70" s="1"/>
    </row>
    <row r="71" spans="1:12" ht="13.5" customHeight="1">
      <c r="A71" s="5">
        <v>59</v>
      </c>
      <c r="B71" s="5">
        <v>3</v>
      </c>
      <c r="C71" s="31" t="s">
        <v>160</v>
      </c>
      <c r="D71" s="32">
        <v>32876</v>
      </c>
      <c r="E71" s="3" t="s">
        <v>15</v>
      </c>
      <c r="F71" s="19" t="s">
        <v>161</v>
      </c>
      <c r="G71" s="21" t="s">
        <v>40</v>
      </c>
      <c r="H71" s="33" t="s">
        <v>25</v>
      </c>
      <c r="I71" s="41" t="s">
        <v>281</v>
      </c>
      <c r="J71" s="3"/>
      <c r="K71" s="1"/>
      <c r="L71" s="1"/>
    </row>
    <row r="72" spans="1:12" ht="25.5" customHeight="1">
      <c r="A72" s="5">
        <v>60</v>
      </c>
      <c r="B72" s="5">
        <v>4</v>
      </c>
      <c r="C72" s="31" t="s">
        <v>162</v>
      </c>
      <c r="D72" s="32" t="s">
        <v>163</v>
      </c>
      <c r="E72" s="3" t="s">
        <v>15</v>
      </c>
      <c r="F72" s="19" t="s">
        <v>156</v>
      </c>
      <c r="G72" s="21" t="s">
        <v>157</v>
      </c>
      <c r="H72" s="33" t="s">
        <v>25</v>
      </c>
      <c r="I72" s="41" t="s">
        <v>283</v>
      </c>
      <c r="J72" s="3"/>
      <c r="K72" s="1"/>
      <c r="L72" s="1"/>
    </row>
    <row r="73" spans="1:12" ht="13.5" customHeight="1">
      <c r="A73" s="51" t="s">
        <v>164</v>
      </c>
      <c r="B73" s="51"/>
      <c r="C73" s="51"/>
      <c r="D73" s="32"/>
      <c r="E73" s="3"/>
      <c r="F73" s="19"/>
      <c r="G73" s="21"/>
      <c r="H73" s="33"/>
      <c r="I73" s="41"/>
      <c r="J73" s="3"/>
      <c r="K73" s="1"/>
      <c r="L73" s="1"/>
    </row>
    <row r="74" spans="1:12" ht="13.5" customHeight="1">
      <c r="A74" s="5">
        <v>61</v>
      </c>
      <c r="B74" s="5">
        <v>1</v>
      </c>
      <c r="C74" s="38" t="s">
        <v>165</v>
      </c>
      <c r="D74" s="39">
        <v>28501</v>
      </c>
      <c r="E74" s="3" t="s">
        <v>15</v>
      </c>
      <c r="F74" s="19" t="s">
        <v>56</v>
      </c>
      <c r="G74" s="21" t="s">
        <v>166</v>
      </c>
      <c r="H74" s="33" t="s">
        <v>25</v>
      </c>
      <c r="I74" s="41" t="s">
        <v>41</v>
      </c>
      <c r="J74" s="3"/>
      <c r="K74" s="1"/>
      <c r="L74" s="1"/>
    </row>
    <row r="75" spans="1:12" ht="13.5" customHeight="1">
      <c r="A75" s="5">
        <v>62</v>
      </c>
      <c r="B75" s="5">
        <v>2</v>
      </c>
      <c r="C75" s="31" t="s">
        <v>167</v>
      </c>
      <c r="D75" s="32">
        <v>27304</v>
      </c>
      <c r="E75" s="3" t="s">
        <v>15</v>
      </c>
      <c r="F75" s="19" t="s">
        <v>56</v>
      </c>
      <c r="G75" s="21" t="s">
        <v>166</v>
      </c>
      <c r="H75" s="33" t="s">
        <v>25</v>
      </c>
      <c r="I75" s="41" t="s">
        <v>307</v>
      </c>
      <c r="J75" s="3"/>
      <c r="K75" s="1"/>
      <c r="L75" s="1"/>
    </row>
    <row r="76" spans="1:12" ht="13.5" customHeight="1">
      <c r="A76" s="5">
        <v>63</v>
      </c>
      <c r="B76" s="5">
        <v>3</v>
      </c>
      <c r="C76" s="31" t="s">
        <v>168</v>
      </c>
      <c r="D76" s="32" t="s">
        <v>169</v>
      </c>
      <c r="E76" s="3" t="s">
        <v>15</v>
      </c>
      <c r="F76" s="19" t="s">
        <v>56</v>
      </c>
      <c r="G76" s="21" t="s">
        <v>166</v>
      </c>
      <c r="H76" s="33" t="s">
        <v>25</v>
      </c>
      <c r="I76" s="41"/>
      <c r="J76" s="3"/>
      <c r="K76" s="1"/>
      <c r="L76" s="1"/>
    </row>
    <row r="77" spans="1:12" ht="13.5" customHeight="1">
      <c r="A77" s="5">
        <v>64</v>
      </c>
      <c r="B77" s="5">
        <v>4</v>
      </c>
      <c r="C77" s="31" t="s">
        <v>170</v>
      </c>
      <c r="D77" s="32">
        <v>28948</v>
      </c>
      <c r="E77" s="3" t="s">
        <v>15</v>
      </c>
      <c r="F77" s="19" t="s">
        <v>56</v>
      </c>
      <c r="G77" s="21" t="s">
        <v>166</v>
      </c>
      <c r="H77" s="33" t="s">
        <v>25</v>
      </c>
      <c r="I77" s="41"/>
      <c r="J77" s="3"/>
      <c r="K77" s="1"/>
      <c r="L77" s="1"/>
    </row>
    <row r="78" spans="1:12" ht="13.5" customHeight="1">
      <c r="A78" s="5">
        <v>65</v>
      </c>
      <c r="B78" s="5">
        <v>5</v>
      </c>
      <c r="C78" s="31" t="s">
        <v>171</v>
      </c>
      <c r="D78" s="32" t="s">
        <v>172</v>
      </c>
      <c r="E78" s="3" t="s">
        <v>15</v>
      </c>
      <c r="F78" s="19" t="s">
        <v>56</v>
      </c>
      <c r="G78" s="21" t="s">
        <v>166</v>
      </c>
      <c r="H78" s="33" t="s">
        <v>25</v>
      </c>
      <c r="I78" s="41" t="s">
        <v>281</v>
      </c>
      <c r="J78" s="3"/>
      <c r="K78" s="1"/>
      <c r="L78" s="1"/>
    </row>
    <row r="79" spans="1:12" ht="13.5" customHeight="1">
      <c r="A79" s="5">
        <v>66</v>
      </c>
      <c r="B79" s="5">
        <v>6</v>
      </c>
      <c r="C79" s="31" t="s">
        <v>173</v>
      </c>
      <c r="D79" s="32">
        <v>28915</v>
      </c>
      <c r="E79" s="3" t="s">
        <v>15</v>
      </c>
      <c r="F79" s="19" t="s">
        <v>56</v>
      </c>
      <c r="G79" s="21" t="s">
        <v>166</v>
      </c>
      <c r="H79" s="33" t="s">
        <v>25</v>
      </c>
      <c r="I79" s="41" t="s">
        <v>281</v>
      </c>
      <c r="J79" s="3"/>
      <c r="K79" s="1"/>
      <c r="L79" s="1"/>
    </row>
    <row r="80" spans="1:12" ht="13.5" customHeight="1">
      <c r="A80" s="5">
        <v>67</v>
      </c>
      <c r="B80" s="5">
        <v>7</v>
      </c>
      <c r="C80" s="31" t="s">
        <v>174</v>
      </c>
      <c r="D80" s="32" t="s">
        <v>175</v>
      </c>
      <c r="E80" s="3" t="s">
        <v>15</v>
      </c>
      <c r="F80" s="19" t="s">
        <v>176</v>
      </c>
      <c r="G80" s="21" t="s">
        <v>166</v>
      </c>
      <c r="H80" s="33" t="s">
        <v>25</v>
      </c>
      <c r="I80" s="41" t="s">
        <v>281</v>
      </c>
      <c r="J80" s="3"/>
      <c r="K80" s="1"/>
      <c r="L80" s="1"/>
    </row>
    <row r="81" spans="1:12" ht="13.5" customHeight="1">
      <c r="A81" s="5">
        <v>68</v>
      </c>
      <c r="B81" s="5">
        <v>8</v>
      </c>
      <c r="C81" s="31" t="s">
        <v>177</v>
      </c>
      <c r="D81" s="32">
        <v>29901</v>
      </c>
      <c r="E81" s="3" t="s">
        <v>15</v>
      </c>
      <c r="F81" s="19" t="s">
        <v>56</v>
      </c>
      <c r="G81" s="21" t="s">
        <v>166</v>
      </c>
      <c r="H81" s="33" t="s">
        <v>25</v>
      </c>
      <c r="I81" s="41" t="s">
        <v>281</v>
      </c>
      <c r="J81" s="3"/>
      <c r="K81" s="1"/>
      <c r="L81" s="1"/>
    </row>
    <row r="82" spans="1:12" ht="13.5" customHeight="1">
      <c r="A82" s="5">
        <v>69</v>
      </c>
      <c r="B82" s="5">
        <v>9</v>
      </c>
      <c r="C82" s="31" t="s">
        <v>178</v>
      </c>
      <c r="D82" s="32">
        <v>30590</v>
      </c>
      <c r="E82" s="3" t="s">
        <v>15</v>
      </c>
      <c r="F82" s="19" t="s">
        <v>56</v>
      </c>
      <c r="G82" s="21" t="s">
        <v>166</v>
      </c>
      <c r="H82" s="33" t="s">
        <v>25</v>
      </c>
      <c r="I82" s="41" t="s">
        <v>283</v>
      </c>
      <c r="J82" s="3"/>
      <c r="K82" s="1"/>
      <c r="L82" s="1"/>
    </row>
    <row r="83" spans="1:12" ht="13.5" customHeight="1">
      <c r="A83" s="5">
        <v>70</v>
      </c>
      <c r="B83" s="5">
        <v>10</v>
      </c>
      <c r="C83" s="31" t="s">
        <v>179</v>
      </c>
      <c r="D83" s="32">
        <v>31027</v>
      </c>
      <c r="E83" s="3" t="s">
        <v>15</v>
      </c>
      <c r="F83" s="19" t="s">
        <v>56</v>
      </c>
      <c r="G83" s="21" t="s">
        <v>166</v>
      </c>
      <c r="H83" s="33" t="s">
        <v>25</v>
      </c>
      <c r="I83" s="41"/>
      <c r="J83" s="3"/>
      <c r="K83" s="1"/>
      <c r="L83" s="1"/>
    </row>
    <row r="84" spans="1:12" ht="13.5" customHeight="1">
      <c r="A84" s="5">
        <v>71</v>
      </c>
      <c r="B84" s="5">
        <v>11</v>
      </c>
      <c r="C84" s="31" t="s">
        <v>180</v>
      </c>
      <c r="D84" s="32" t="s">
        <v>181</v>
      </c>
      <c r="E84" s="3" t="s">
        <v>15</v>
      </c>
      <c r="F84" s="19" t="s">
        <v>176</v>
      </c>
      <c r="G84" s="21" t="s">
        <v>166</v>
      </c>
      <c r="H84" s="33" t="s">
        <v>25</v>
      </c>
      <c r="I84" s="41"/>
      <c r="J84" s="3"/>
      <c r="K84" s="1"/>
      <c r="L84" s="1"/>
    </row>
    <row r="85" spans="1:12" ht="13.5" customHeight="1">
      <c r="A85" s="5">
        <v>72</v>
      </c>
      <c r="B85" s="5">
        <v>12</v>
      </c>
      <c r="C85" s="31" t="s">
        <v>182</v>
      </c>
      <c r="D85" s="32">
        <v>28893</v>
      </c>
      <c r="E85" s="3" t="s">
        <v>15</v>
      </c>
      <c r="F85" s="19" t="s">
        <v>56</v>
      </c>
      <c r="G85" s="21" t="s">
        <v>166</v>
      </c>
      <c r="H85" s="33" t="s">
        <v>25</v>
      </c>
      <c r="I85" s="41" t="s">
        <v>283</v>
      </c>
      <c r="J85" s="3"/>
      <c r="K85" s="1"/>
      <c r="L85" s="1"/>
    </row>
    <row r="86" spans="1:12" ht="13.5" customHeight="1">
      <c r="A86" s="5">
        <v>73</v>
      </c>
      <c r="B86" s="5">
        <v>13</v>
      </c>
      <c r="C86" s="31" t="s">
        <v>183</v>
      </c>
      <c r="D86" s="32" t="s">
        <v>184</v>
      </c>
      <c r="E86" s="3" t="s">
        <v>15</v>
      </c>
      <c r="F86" s="19" t="s">
        <v>56</v>
      </c>
      <c r="G86" s="21" t="s">
        <v>166</v>
      </c>
      <c r="H86" s="33" t="s">
        <v>25</v>
      </c>
      <c r="I86" s="41"/>
      <c r="J86" s="3" t="s">
        <v>296</v>
      </c>
      <c r="K86" s="1"/>
      <c r="L86" s="1"/>
    </row>
    <row r="87" spans="1:12" ht="13.5" customHeight="1">
      <c r="A87" s="5">
        <v>74</v>
      </c>
      <c r="B87" s="5">
        <v>14</v>
      </c>
      <c r="C87" s="31" t="s">
        <v>185</v>
      </c>
      <c r="D87" s="32">
        <v>33452</v>
      </c>
      <c r="E87" s="3" t="s">
        <v>15</v>
      </c>
      <c r="F87" s="19" t="s">
        <v>56</v>
      </c>
      <c r="G87" s="21" t="s">
        <v>166</v>
      </c>
      <c r="H87" s="33" t="s">
        <v>25</v>
      </c>
      <c r="I87" s="41"/>
      <c r="J87" s="3" t="s">
        <v>296</v>
      </c>
      <c r="K87" s="1"/>
      <c r="L87" s="1"/>
    </row>
    <row r="88" spans="1:12" ht="13.5" customHeight="1">
      <c r="A88" s="5">
        <v>75</v>
      </c>
      <c r="B88" s="5">
        <v>15</v>
      </c>
      <c r="C88" s="31" t="s">
        <v>186</v>
      </c>
      <c r="D88" s="32">
        <v>26211</v>
      </c>
      <c r="E88" s="3" t="s">
        <v>14</v>
      </c>
      <c r="F88" s="19" t="s">
        <v>56</v>
      </c>
      <c r="G88" s="21" t="s">
        <v>166</v>
      </c>
      <c r="H88" s="33" t="s">
        <v>25</v>
      </c>
      <c r="I88" s="41" t="s">
        <v>298</v>
      </c>
      <c r="J88" s="3"/>
      <c r="K88" s="1"/>
      <c r="L88" s="1"/>
    </row>
    <row r="89" spans="1:12" ht="13.5" customHeight="1">
      <c r="A89" s="51" t="s">
        <v>187</v>
      </c>
      <c r="B89" s="51"/>
      <c r="C89" s="51"/>
      <c r="D89" s="32"/>
      <c r="E89" s="3"/>
      <c r="F89" s="19"/>
      <c r="G89" s="21"/>
      <c r="H89" s="33"/>
      <c r="I89" s="41"/>
      <c r="J89" s="3"/>
      <c r="K89" s="1"/>
      <c r="L89" s="1"/>
    </row>
    <row r="90" spans="1:12" ht="13.5" customHeight="1">
      <c r="A90" s="5">
        <v>76</v>
      </c>
      <c r="B90" s="5">
        <v>1</v>
      </c>
      <c r="C90" s="38" t="s">
        <v>188</v>
      </c>
      <c r="D90" s="39" t="s">
        <v>189</v>
      </c>
      <c r="E90" s="3" t="s">
        <v>15</v>
      </c>
      <c r="F90" s="19" t="s">
        <v>59</v>
      </c>
      <c r="G90" s="21" t="s">
        <v>42</v>
      </c>
      <c r="H90" s="33" t="s">
        <v>25</v>
      </c>
      <c r="I90" s="41" t="s">
        <v>41</v>
      </c>
      <c r="J90" s="3"/>
      <c r="K90" s="1"/>
      <c r="L90" s="1"/>
    </row>
    <row r="91" spans="1:12" ht="13.5" customHeight="1">
      <c r="A91" s="5">
        <v>77</v>
      </c>
      <c r="B91" s="5">
        <v>2</v>
      </c>
      <c r="C91" s="31" t="s">
        <v>190</v>
      </c>
      <c r="D91" s="32" t="s">
        <v>191</v>
      </c>
      <c r="E91" s="3" t="s">
        <v>15</v>
      </c>
      <c r="F91" s="19" t="s">
        <v>59</v>
      </c>
      <c r="G91" s="21" t="s">
        <v>42</v>
      </c>
      <c r="H91" s="33" t="s">
        <v>25</v>
      </c>
      <c r="I91" s="41" t="s">
        <v>291</v>
      </c>
      <c r="J91" s="3"/>
      <c r="K91" s="1"/>
      <c r="L91" s="1"/>
    </row>
    <row r="92" spans="1:12" ht="13.5" customHeight="1">
      <c r="A92" s="5">
        <v>78</v>
      </c>
      <c r="B92" s="5">
        <v>3</v>
      </c>
      <c r="C92" s="31" t="s">
        <v>192</v>
      </c>
      <c r="D92" s="32">
        <v>29592</v>
      </c>
      <c r="E92" s="3" t="s">
        <v>15</v>
      </c>
      <c r="F92" s="19" t="s">
        <v>59</v>
      </c>
      <c r="G92" s="21" t="s">
        <v>42</v>
      </c>
      <c r="H92" s="33" t="s">
        <v>25</v>
      </c>
      <c r="I92" s="41" t="s">
        <v>281</v>
      </c>
      <c r="J92" s="3"/>
      <c r="K92" s="1"/>
      <c r="L92" s="1"/>
    </row>
    <row r="93" spans="1:12" ht="13.5" customHeight="1">
      <c r="A93" s="5">
        <v>79</v>
      </c>
      <c r="B93" s="5">
        <v>4</v>
      </c>
      <c r="C93" s="31" t="s">
        <v>193</v>
      </c>
      <c r="D93" s="32">
        <v>27891</v>
      </c>
      <c r="E93" s="3" t="s">
        <v>15</v>
      </c>
      <c r="F93" s="19" t="s">
        <v>59</v>
      </c>
      <c r="G93" s="21" t="s">
        <v>42</v>
      </c>
      <c r="H93" s="33" t="s">
        <v>25</v>
      </c>
      <c r="I93" s="41"/>
      <c r="J93" s="3"/>
      <c r="K93" s="1"/>
      <c r="L93" s="1"/>
    </row>
    <row r="94" spans="1:12" ht="13.5" customHeight="1">
      <c r="A94" s="5">
        <v>80</v>
      </c>
      <c r="B94" s="5">
        <v>5</v>
      </c>
      <c r="C94" s="31" t="s">
        <v>194</v>
      </c>
      <c r="D94" s="32">
        <v>32729</v>
      </c>
      <c r="E94" s="3" t="s">
        <v>15</v>
      </c>
      <c r="F94" s="19" t="s">
        <v>59</v>
      </c>
      <c r="G94" s="21" t="s">
        <v>42</v>
      </c>
      <c r="H94" s="33" t="s">
        <v>25</v>
      </c>
      <c r="I94" s="42" t="s">
        <v>292</v>
      </c>
      <c r="J94" s="3"/>
      <c r="K94" s="1"/>
      <c r="L94" s="1"/>
    </row>
    <row r="95" spans="1:12" ht="13.5" customHeight="1">
      <c r="A95" s="5">
        <v>81</v>
      </c>
      <c r="B95" s="5">
        <v>6</v>
      </c>
      <c r="C95" s="31" t="s">
        <v>195</v>
      </c>
      <c r="D95" s="32" t="s">
        <v>196</v>
      </c>
      <c r="E95" s="3" t="s">
        <v>15</v>
      </c>
      <c r="F95" s="19" t="s">
        <v>197</v>
      </c>
      <c r="G95" s="21" t="s">
        <v>42</v>
      </c>
      <c r="H95" s="33" t="s">
        <v>25</v>
      </c>
      <c r="I95" s="41" t="s">
        <v>281</v>
      </c>
      <c r="J95" s="3"/>
      <c r="K95" s="1"/>
      <c r="L95" s="1"/>
    </row>
    <row r="96" spans="1:12" ht="13.5" customHeight="1">
      <c r="A96" s="51" t="s">
        <v>198</v>
      </c>
      <c r="B96" s="51"/>
      <c r="C96" s="51"/>
      <c r="D96" s="32"/>
      <c r="E96" s="3"/>
      <c r="F96" s="19"/>
      <c r="G96" s="21"/>
      <c r="H96" s="33"/>
      <c r="I96" s="41"/>
      <c r="J96" s="3"/>
      <c r="K96" s="1"/>
      <c r="L96" s="1"/>
    </row>
    <row r="97" spans="1:12" ht="13.5" customHeight="1">
      <c r="A97" s="5">
        <v>82</v>
      </c>
      <c r="B97" s="5">
        <v>1</v>
      </c>
      <c r="C97" s="31" t="s">
        <v>199</v>
      </c>
      <c r="D97" s="32">
        <v>25847</v>
      </c>
      <c r="E97" s="3" t="s">
        <v>15</v>
      </c>
      <c r="F97" s="19" t="s">
        <v>200</v>
      </c>
      <c r="G97" s="21" t="s">
        <v>43</v>
      </c>
      <c r="H97" s="33" t="s">
        <v>25</v>
      </c>
      <c r="I97" s="41" t="s">
        <v>281</v>
      </c>
      <c r="J97" s="3"/>
      <c r="K97" s="1"/>
      <c r="L97" s="1"/>
    </row>
    <row r="98" spans="1:12" ht="32.25" customHeight="1">
      <c r="A98" s="5">
        <v>83</v>
      </c>
      <c r="B98" s="5">
        <v>2</v>
      </c>
      <c r="C98" s="31" t="s">
        <v>201</v>
      </c>
      <c r="D98" s="32">
        <v>29440</v>
      </c>
      <c r="E98" s="3" t="s">
        <v>15</v>
      </c>
      <c r="F98" s="19" t="s">
        <v>59</v>
      </c>
      <c r="G98" s="21" t="s">
        <v>43</v>
      </c>
      <c r="H98" s="33" t="s">
        <v>25</v>
      </c>
      <c r="I98" s="40" t="s">
        <v>308</v>
      </c>
      <c r="J98" s="3"/>
      <c r="K98" s="1"/>
      <c r="L98" s="1"/>
    </row>
    <row r="99" spans="1:12" ht="13.5" customHeight="1">
      <c r="A99" s="5">
        <v>84</v>
      </c>
      <c r="B99" s="5">
        <v>3</v>
      </c>
      <c r="C99" s="31" t="s">
        <v>202</v>
      </c>
      <c r="D99" s="32" t="s">
        <v>203</v>
      </c>
      <c r="E99" s="3" t="s">
        <v>15</v>
      </c>
      <c r="F99" s="19" t="s">
        <v>204</v>
      </c>
      <c r="G99" s="21" t="s">
        <v>43</v>
      </c>
      <c r="H99" s="33" t="s">
        <v>25</v>
      </c>
      <c r="I99" s="41"/>
      <c r="J99" s="3"/>
      <c r="K99" s="1"/>
      <c r="L99" s="1"/>
    </row>
    <row r="100" spans="1:12" ht="13.5" customHeight="1">
      <c r="A100" s="5">
        <v>85</v>
      </c>
      <c r="B100" s="5">
        <v>4</v>
      </c>
      <c r="C100" s="31" t="s">
        <v>205</v>
      </c>
      <c r="D100" s="32" t="s">
        <v>206</v>
      </c>
      <c r="E100" s="3" t="s">
        <v>15</v>
      </c>
      <c r="F100" s="19" t="s">
        <v>204</v>
      </c>
      <c r="G100" s="21" t="s">
        <v>43</v>
      </c>
      <c r="H100" s="33" t="s">
        <v>25</v>
      </c>
      <c r="I100" s="41" t="s">
        <v>281</v>
      </c>
      <c r="J100" s="3"/>
      <c r="K100" s="1"/>
      <c r="L100" s="1"/>
    </row>
    <row r="101" spans="1:12" ht="30" customHeight="1">
      <c r="A101" s="5">
        <v>86</v>
      </c>
      <c r="B101" s="5">
        <v>5</v>
      </c>
      <c r="C101" s="31" t="s">
        <v>207</v>
      </c>
      <c r="D101" s="32">
        <v>30226</v>
      </c>
      <c r="E101" s="3" t="s">
        <v>15</v>
      </c>
      <c r="F101" s="19" t="s">
        <v>204</v>
      </c>
      <c r="G101" s="21" t="s">
        <v>43</v>
      </c>
      <c r="H101" s="33" t="s">
        <v>25</v>
      </c>
      <c r="I101" s="40" t="s">
        <v>293</v>
      </c>
      <c r="J101" s="3"/>
      <c r="K101" s="1"/>
      <c r="L101" s="1"/>
    </row>
    <row r="102" spans="1:12" ht="13.5" customHeight="1">
      <c r="A102" s="5">
        <v>87</v>
      </c>
      <c r="B102" s="5">
        <v>6</v>
      </c>
      <c r="C102" s="31" t="s">
        <v>208</v>
      </c>
      <c r="D102" s="32" t="s">
        <v>209</v>
      </c>
      <c r="E102" s="3" t="s">
        <v>15</v>
      </c>
      <c r="F102" s="19" t="s">
        <v>204</v>
      </c>
      <c r="G102" s="21" t="s">
        <v>43</v>
      </c>
      <c r="H102" s="33" t="s">
        <v>25</v>
      </c>
      <c r="I102" s="41" t="s">
        <v>281</v>
      </c>
      <c r="J102" s="3"/>
      <c r="K102" s="1"/>
      <c r="L102" s="1"/>
    </row>
    <row r="103" spans="1:12" ht="13.5" customHeight="1">
      <c r="A103" s="51" t="s">
        <v>210</v>
      </c>
      <c r="B103" s="51"/>
      <c r="C103" s="51"/>
      <c r="D103" s="32"/>
      <c r="E103" s="3"/>
      <c r="F103" s="19"/>
      <c r="G103" s="21"/>
      <c r="H103" s="33"/>
      <c r="I103" s="41"/>
      <c r="J103" s="3"/>
      <c r="K103" s="1"/>
      <c r="L103" s="1"/>
    </row>
    <row r="104" spans="1:12" ht="13.5" customHeight="1">
      <c r="A104" s="5">
        <v>88</v>
      </c>
      <c r="B104" s="5">
        <v>1</v>
      </c>
      <c r="C104" s="38" t="s">
        <v>211</v>
      </c>
      <c r="D104" s="39" t="s">
        <v>212</v>
      </c>
      <c r="E104" s="3" t="s">
        <v>15</v>
      </c>
      <c r="F104" s="19" t="s">
        <v>62</v>
      </c>
      <c r="G104" s="21" t="s">
        <v>213</v>
      </c>
      <c r="H104" s="33" t="s">
        <v>25</v>
      </c>
      <c r="I104" s="41" t="s">
        <v>41</v>
      </c>
      <c r="J104" s="3"/>
      <c r="K104" s="1"/>
      <c r="L104" s="1"/>
    </row>
    <row r="105" spans="1:12" ht="38.25" customHeight="1">
      <c r="A105" s="5">
        <v>89</v>
      </c>
      <c r="B105" s="5">
        <v>2</v>
      </c>
      <c r="C105" s="31" t="s">
        <v>214</v>
      </c>
      <c r="D105" s="32">
        <v>27455</v>
      </c>
      <c r="E105" s="3" t="s">
        <v>15</v>
      </c>
      <c r="F105" s="19" t="s">
        <v>62</v>
      </c>
      <c r="G105" s="21" t="s">
        <v>213</v>
      </c>
      <c r="H105" s="33" t="s">
        <v>25</v>
      </c>
      <c r="I105" s="40" t="s">
        <v>309</v>
      </c>
      <c r="J105" s="3"/>
      <c r="K105" s="1"/>
      <c r="L105" s="1"/>
    </row>
    <row r="106" spans="1:12" ht="13.5" customHeight="1">
      <c r="A106" s="5">
        <v>90</v>
      </c>
      <c r="B106" s="5">
        <v>3</v>
      </c>
      <c r="C106" s="31" t="s">
        <v>215</v>
      </c>
      <c r="D106" s="32">
        <v>31083</v>
      </c>
      <c r="E106" s="3" t="s">
        <v>15</v>
      </c>
      <c r="F106" s="19" t="s">
        <v>62</v>
      </c>
      <c r="G106" s="21" t="s">
        <v>213</v>
      </c>
      <c r="H106" s="33" t="s">
        <v>25</v>
      </c>
      <c r="I106" s="41"/>
      <c r="J106" s="3"/>
      <c r="K106" s="1"/>
      <c r="L106" s="1"/>
    </row>
    <row r="107" spans="1:12" ht="13.5" customHeight="1">
      <c r="A107" s="5">
        <v>91</v>
      </c>
      <c r="B107" s="5">
        <v>4</v>
      </c>
      <c r="C107" s="37" t="s">
        <v>146</v>
      </c>
      <c r="D107" s="36" t="s">
        <v>216</v>
      </c>
      <c r="E107" s="3" t="s">
        <v>15</v>
      </c>
      <c r="F107" s="19" t="s">
        <v>62</v>
      </c>
      <c r="G107" s="21" t="s">
        <v>213</v>
      </c>
      <c r="H107" s="33" t="s">
        <v>25</v>
      </c>
      <c r="I107" s="41"/>
      <c r="J107" s="3"/>
      <c r="K107" s="1"/>
      <c r="L107" s="1"/>
    </row>
    <row r="108" spans="1:12" ht="13.5" customHeight="1">
      <c r="A108" s="5">
        <v>92</v>
      </c>
      <c r="B108" s="5">
        <v>5</v>
      </c>
      <c r="C108" s="31" t="s">
        <v>217</v>
      </c>
      <c r="D108" s="32" t="s">
        <v>218</v>
      </c>
      <c r="E108" s="3" t="s">
        <v>15</v>
      </c>
      <c r="F108" s="19" t="s">
        <v>62</v>
      </c>
      <c r="G108" s="21" t="s">
        <v>213</v>
      </c>
      <c r="H108" s="33" t="s">
        <v>25</v>
      </c>
      <c r="I108" s="41"/>
      <c r="J108" s="3"/>
      <c r="K108" s="1"/>
      <c r="L108" s="1"/>
    </row>
    <row r="109" spans="1:12" ht="13.5" customHeight="1">
      <c r="A109" s="5">
        <v>93</v>
      </c>
      <c r="B109" s="5">
        <v>6</v>
      </c>
      <c r="C109" s="31" t="s">
        <v>219</v>
      </c>
      <c r="D109" s="32" t="s">
        <v>220</v>
      </c>
      <c r="E109" s="3" t="s">
        <v>15</v>
      </c>
      <c r="F109" s="19" t="s">
        <v>62</v>
      </c>
      <c r="G109" s="21" t="s">
        <v>213</v>
      </c>
      <c r="H109" s="33" t="s">
        <v>25</v>
      </c>
      <c r="I109" s="41" t="s">
        <v>281</v>
      </c>
      <c r="J109" s="3"/>
      <c r="K109" s="1"/>
      <c r="L109" s="1"/>
    </row>
    <row r="110" spans="1:12" ht="13.5" customHeight="1">
      <c r="A110" s="5">
        <v>94</v>
      </c>
      <c r="B110" s="5">
        <v>7</v>
      </c>
      <c r="C110" s="31" t="s">
        <v>221</v>
      </c>
      <c r="D110" s="32" t="s">
        <v>222</v>
      </c>
      <c r="E110" s="3" t="s">
        <v>15</v>
      </c>
      <c r="F110" s="19" t="s">
        <v>62</v>
      </c>
      <c r="G110" s="21" t="s">
        <v>213</v>
      </c>
      <c r="H110" s="33" t="s">
        <v>25</v>
      </c>
      <c r="I110" s="41"/>
      <c r="J110" s="3"/>
      <c r="K110" s="1"/>
      <c r="L110" s="1"/>
    </row>
    <row r="111" spans="1:12" ht="13.5" customHeight="1">
      <c r="A111" s="5">
        <v>95</v>
      </c>
      <c r="B111" s="5">
        <v>8</v>
      </c>
      <c r="C111" s="31" t="s">
        <v>223</v>
      </c>
      <c r="D111" s="32">
        <v>33554</v>
      </c>
      <c r="E111" s="3" t="s">
        <v>15</v>
      </c>
      <c r="F111" s="19" t="s">
        <v>62</v>
      </c>
      <c r="G111" s="21" t="s">
        <v>213</v>
      </c>
      <c r="H111" s="33" t="s">
        <v>25</v>
      </c>
      <c r="I111" s="41"/>
      <c r="J111" s="3"/>
      <c r="K111" s="1"/>
      <c r="L111" s="1"/>
    </row>
    <row r="112" spans="1:12" ht="27.75" customHeight="1">
      <c r="A112" s="5">
        <v>96</v>
      </c>
      <c r="B112" s="5">
        <v>9</v>
      </c>
      <c r="C112" s="31" t="s">
        <v>224</v>
      </c>
      <c r="D112" s="32" t="s">
        <v>225</v>
      </c>
      <c r="E112" s="3" t="s">
        <v>15</v>
      </c>
      <c r="F112" s="19" t="s">
        <v>62</v>
      </c>
      <c r="G112" s="21" t="s">
        <v>213</v>
      </c>
      <c r="H112" s="33" t="s">
        <v>25</v>
      </c>
      <c r="I112" s="41"/>
      <c r="J112" s="5" t="s">
        <v>305</v>
      </c>
      <c r="K112" s="1"/>
      <c r="L112" s="1"/>
    </row>
    <row r="113" spans="1:12" ht="13.5" customHeight="1">
      <c r="A113" s="5">
        <v>97</v>
      </c>
      <c r="B113" s="5">
        <v>10</v>
      </c>
      <c r="C113" s="31" t="s">
        <v>226</v>
      </c>
      <c r="D113" s="32" t="s">
        <v>227</v>
      </c>
      <c r="E113" s="3" t="s">
        <v>15</v>
      </c>
      <c r="F113" s="19" t="s">
        <v>62</v>
      </c>
      <c r="G113" s="21" t="s">
        <v>213</v>
      </c>
      <c r="H113" s="33" t="s">
        <v>25</v>
      </c>
      <c r="I113" s="41"/>
      <c r="J113" s="3"/>
      <c r="K113" s="1"/>
      <c r="L113" s="1"/>
    </row>
    <row r="114" spans="1:12" ht="13.5" customHeight="1">
      <c r="A114" s="51" t="s">
        <v>228</v>
      </c>
      <c r="B114" s="51"/>
      <c r="C114" s="51"/>
      <c r="D114" s="32"/>
      <c r="E114" s="3"/>
      <c r="F114" s="19"/>
      <c r="G114" s="21"/>
      <c r="H114" s="33"/>
      <c r="I114" s="41"/>
      <c r="J114" s="3"/>
      <c r="K114" s="1"/>
      <c r="L114" s="1"/>
    </row>
    <row r="115" spans="1:12" ht="13.5" customHeight="1">
      <c r="A115" s="5">
        <v>98</v>
      </c>
      <c r="B115" s="5">
        <v>1</v>
      </c>
      <c r="C115" s="31" t="s">
        <v>229</v>
      </c>
      <c r="D115" s="32" t="s">
        <v>230</v>
      </c>
      <c r="E115" s="3" t="s">
        <v>15</v>
      </c>
      <c r="F115" s="19" t="s">
        <v>62</v>
      </c>
      <c r="G115" s="21" t="s">
        <v>213</v>
      </c>
      <c r="H115" s="33" t="s">
        <v>25</v>
      </c>
      <c r="I115" s="41" t="s">
        <v>39</v>
      </c>
      <c r="J115" s="3"/>
      <c r="K115" s="1"/>
      <c r="L115" s="1"/>
    </row>
    <row r="116" spans="1:12" ht="13.5" customHeight="1">
      <c r="A116" s="51" t="s">
        <v>231</v>
      </c>
      <c r="B116" s="51"/>
      <c r="C116" s="51"/>
      <c r="D116" s="32"/>
      <c r="E116" s="3"/>
      <c r="F116" s="19"/>
      <c r="G116" s="21"/>
      <c r="H116" s="33"/>
      <c r="I116" s="41"/>
      <c r="J116" s="3"/>
      <c r="K116" s="1"/>
      <c r="L116" s="1"/>
    </row>
    <row r="117" spans="1:12" ht="27" customHeight="1">
      <c r="A117" s="40">
        <v>99</v>
      </c>
      <c r="B117" s="40">
        <v>1</v>
      </c>
      <c r="C117" s="38" t="s">
        <v>232</v>
      </c>
      <c r="D117" s="39" t="s">
        <v>233</v>
      </c>
      <c r="E117" s="3" t="s">
        <v>15</v>
      </c>
      <c r="F117" s="19" t="s">
        <v>234</v>
      </c>
      <c r="G117" s="21" t="s">
        <v>235</v>
      </c>
      <c r="H117" s="33" t="s">
        <v>25</v>
      </c>
      <c r="I117" s="40" t="s">
        <v>306</v>
      </c>
      <c r="J117" s="3"/>
      <c r="K117" s="1"/>
      <c r="L117" s="1"/>
    </row>
    <row r="118" spans="1:12" ht="13.5" customHeight="1">
      <c r="A118" s="40">
        <v>100</v>
      </c>
      <c r="B118" s="40">
        <v>2</v>
      </c>
      <c r="C118" s="38" t="s">
        <v>236</v>
      </c>
      <c r="D118" s="39">
        <v>27639</v>
      </c>
      <c r="E118" s="3" t="s">
        <v>15</v>
      </c>
      <c r="F118" s="19" t="s">
        <v>234</v>
      </c>
      <c r="G118" s="21" t="s">
        <v>235</v>
      </c>
      <c r="H118" s="33" t="s">
        <v>25</v>
      </c>
      <c r="I118" s="41"/>
      <c r="J118" s="3" t="s">
        <v>295</v>
      </c>
      <c r="K118" s="1"/>
      <c r="L118" s="1"/>
    </row>
    <row r="119" spans="1:12" ht="13.5" customHeight="1">
      <c r="A119" s="40">
        <v>101</v>
      </c>
      <c r="B119" s="40">
        <v>3</v>
      </c>
      <c r="C119" s="38" t="s">
        <v>237</v>
      </c>
      <c r="D119" s="39">
        <v>27342</v>
      </c>
      <c r="E119" s="3" t="s">
        <v>15</v>
      </c>
      <c r="F119" s="19" t="s">
        <v>238</v>
      </c>
      <c r="G119" s="21" t="s">
        <v>235</v>
      </c>
      <c r="H119" s="33" t="s">
        <v>25</v>
      </c>
      <c r="I119" s="41"/>
      <c r="J119" s="3"/>
      <c r="K119" s="1"/>
      <c r="L119" s="1"/>
    </row>
    <row r="120" spans="1:12" ht="13.5" customHeight="1">
      <c r="A120" s="40">
        <v>12</v>
      </c>
      <c r="B120" s="40">
        <v>4</v>
      </c>
      <c r="C120" s="38" t="s">
        <v>239</v>
      </c>
      <c r="D120" s="39">
        <v>32086</v>
      </c>
      <c r="E120" s="3" t="s">
        <v>15</v>
      </c>
      <c r="F120" s="19" t="s">
        <v>234</v>
      </c>
      <c r="G120" s="21" t="s">
        <v>235</v>
      </c>
      <c r="H120" s="33" t="s">
        <v>25</v>
      </c>
      <c r="I120" s="41"/>
      <c r="J120" s="3"/>
      <c r="K120" s="1"/>
      <c r="L120" s="1"/>
    </row>
    <row r="121" spans="1:12" ht="13.5" customHeight="1">
      <c r="A121" s="40">
        <v>103</v>
      </c>
      <c r="B121" s="40">
        <v>5</v>
      </c>
      <c r="C121" s="38" t="s">
        <v>240</v>
      </c>
      <c r="D121" s="39" t="s">
        <v>241</v>
      </c>
      <c r="E121" s="3" t="s">
        <v>15</v>
      </c>
      <c r="F121" s="19" t="s">
        <v>234</v>
      </c>
      <c r="G121" s="21" t="s">
        <v>235</v>
      </c>
      <c r="H121" s="33" t="s">
        <v>25</v>
      </c>
      <c r="I121" s="41" t="s">
        <v>281</v>
      </c>
      <c r="J121" s="3"/>
      <c r="K121" s="1"/>
      <c r="L121" s="1"/>
    </row>
    <row r="122" spans="1:12" ht="13.5" customHeight="1">
      <c r="A122" s="50" t="s">
        <v>44</v>
      </c>
      <c r="B122" s="50"/>
      <c r="C122" s="50"/>
      <c r="D122" s="39"/>
      <c r="E122" s="3"/>
      <c r="F122" s="19"/>
      <c r="G122" s="21"/>
      <c r="H122" s="33"/>
      <c r="I122" s="41"/>
      <c r="J122" s="3"/>
      <c r="K122" s="1"/>
      <c r="L122" s="1"/>
    </row>
    <row r="123" spans="1:12" ht="32.25" customHeight="1">
      <c r="A123" s="40">
        <v>104</v>
      </c>
      <c r="B123" s="40">
        <v>1</v>
      </c>
      <c r="C123" s="38" t="s">
        <v>242</v>
      </c>
      <c r="D123" s="39" t="s">
        <v>243</v>
      </c>
      <c r="E123" s="3" t="s">
        <v>14</v>
      </c>
      <c r="F123" s="19" t="s">
        <v>244</v>
      </c>
      <c r="G123" s="21" t="s">
        <v>45</v>
      </c>
      <c r="H123" s="33" t="s">
        <v>58</v>
      </c>
      <c r="I123" s="40" t="s">
        <v>310</v>
      </c>
      <c r="J123" s="3"/>
      <c r="K123" s="1"/>
      <c r="L123" s="1"/>
    </row>
    <row r="124" spans="1:12" ht="13.5" customHeight="1">
      <c r="A124" s="40">
        <v>105</v>
      </c>
      <c r="B124" s="40">
        <v>2</v>
      </c>
      <c r="C124" s="38" t="s">
        <v>245</v>
      </c>
      <c r="D124" s="39" t="s">
        <v>246</v>
      </c>
      <c r="E124" s="3" t="s">
        <v>15</v>
      </c>
      <c r="F124" s="19" t="s">
        <v>244</v>
      </c>
      <c r="G124" s="21" t="s">
        <v>45</v>
      </c>
      <c r="H124" s="33" t="s">
        <v>25</v>
      </c>
      <c r="I124" s="41"/>
      <c r="J124" s="3"/>
      <c r="K124" s="1"/>
      <c r="L124" s="1"/>
    </row>
    <row r="125" spans="1:12" ht="13.5" customHeight="1">
      <c r="A125" s="40">
        <v>106</v>
      </c>
      <c r="B125" s="40">
        <v>3</v>
      </c>
      <c r="C125" s="38" t="s">
        <v>247</v>
      </c>
      <c r="D125" s="39" t="s">
        <v>248</v>
      </c>
      <c r="E125" s="3" t="s">
        <v>15</v>
      </c>
      <c r="F125" s="19" t="s">
        <v>244</v>
      </c>
      <c r="G125" s="21" t="s">
        <v>45</v>
      </c>
      <c r="H125" s="33" t="s">
        <v>25</v>
      </c>
      <c r="I125" s="41"/>
      <c r="J125" s="3"/>
      <c r="K125" s="1"/>
      <c r="L125" s="1"/>
    </row>
    <row r="126" spans="1:12" ht="13.5" customHeight="1">
      <c r="A126" s="50" t="s">
        <v>249</v>
      </c>
      <c r="B126" s="50"/>
      <c r="C126" s="50"/>
      <c r="D126" s="39"/>
      <c r="E126" s="3"/>
      <c r="F126" s="19"/>
      <c r="G126" s="21"/>
      <c r="H126" s="33"/>
      <c r="I126" s="41"/>
      <c r="J126" s="3"/>
      <c r="K126" s="1"/>
      <c r="L126" s="1"/>
    </row>
    <row r="127" spans="1:12" ht="13.5" customHeight="1">
      <c r="A127" s="40">
        <v>107</v>
      </c>
      <c r="B127" s="40">
        <v>1</v>
      </c>
      <c r="C127" s="38" t="s">
        <v>250</v>
      </c>
      <c r="D127" s="39" t="s">
        <v>251</v>
      </c>
      <c r="E127" s="3" t="s">
        <v>14</v>
      </c>
      <c r="F127" s="19" t="s">
        <v>252</v>
      </c>
      <c r="G127" s="21" t="s">
        <v>253</v>
      </c>
      <c r="H127" s="33" t="s">
        <v>25</v>
      </c>
      <c r="I127" s="41"/>
      <c r="J127" s="3"/>
      <c r="K127" s="1"/>
      <c r="L127" s="1"/>
    </row>
    <row r="128" spans="1:12" ht="13.5" customHeight="1">
      <c r="A128" s="40">
        <v>108</v>
      </c>
      <c r="B128" s="40">
        <v>2</v>
      </c>
      <c r="C128" s="38" t="s">
        <v>254</v>
      </c>
      <c r="D128" s="39" t="s">
        <v>255</v>
      </c>
      <c r="E128" s="3" t="s">
        <v>15</v>
      </c>
      <c r="F128" s="19" t="s">
        <v>252</v>
      </c>
      <c r="G128" s="21" t="s">
        <v>253</v>
      </c>
      <c r="H128" s="33" t="s">
        <v>25</v>
      </c>
      <c r="I128" s="41"/>
      <c r="J128" s="3"/>
      <c r="K128" s="1"/>
      <c r="L128" s="1"/>
    </row>
    <row r="129" spans="1:12" ht="13.5" customHeight="1">
      <c r="A129" s="40">
        <v>109</v>
      </c>
      <c r="B129" s="40">
        <v>3</v>
      </c>
      <c r="C129" s="38" t="s">
        <v>256</v>
      </c>
      <c r="D129" s="39">
        <v>27464</v>
      </c>
      <c r="E129" s="3" t="s">
        <v>15</v>
      </c>
      <c r="F129" s="19" t="s">
        <v>257</v>
      </c>
      <c r="G129" s="21" t="s">
        <v>253</v>
      </c>
      <c r="H129" s="33" t="s">
        <v>25</v>
      </c>
      <c r="I129" s="41" t="s">
        <v>311</v>
      </c>
      <c r="J129" s="3"/>
      <c r="K129" s="1"/>
      <c r="L129" s="1"/>
    </row>
    <row r="130" spans="1:12" ht="13.5" customHeight="1">
      <c r="A130" s="40">
        <v>110</v>
      </c>
      <c r="B130" s="40">
        <v>4</v>
      </c>
      <c r="C130" s="38" t="s">
        <v>258</v>
      </c>
      <c r="D130" s="39" t="s">
        <v>259</v>
      </c>
      <c r="E130" s="3" t="s">
        <v>15</v>
      </c>
      <c r="F130" s="19" t="s">
        <v>257</v>
      </c>
      <c r="G130" s="21" t="s">
        <v>253</v>
      </c>
      <c r="H130" s="33" t="s">
        <v>25</v>
      </c>
      <c r="I130" s="41"/>
      <c r="J130" s="3"/>
      <c r="K130" s="1"/>
      <c r="L130" s="1"/>
    </row>
    <row r="131" spans="1:12" ht="13.5" customHeight="1">
      <c r="A131" s="50" t="s">
        <v>46</v>
      </c>
      <c r="B131" s="50"/>
      <c r="C131" s="50"/>
      <c r="D131" s="39"/>
      <c r="E131" s="3"/>
      <c r="F131" s="19"/>
      <c r="G131" s="21"/>
      <c r="H131" s="33"/>
      <c r="I131" s="41"/>
      <c r="J131" s="3"/>
      <c r="K131" s="1"/>
      <c r="L131" s="1"/>
    </row>
    <row r="132" spans="1:12" ht="13.5" customHeight="1">
      <c r="A132" s="5">
        <v>111</v>
      </c>
      <c r="B132" s="5">
        <v>1</v>
      </c>
      <c r="C132" s="38" t="s">
        <v>260</v>
      </c>
      <c r="D132" s="39" t="s">
        <v>261</v>
      </c>
      <c r="E132" s="3" t="s">
        <v>14</v>
      </c>
      <c r="F132" s="19" t="s">
        <v>262</v>
      </c>
      <c r="G132" s="21" t="s">
        <v>47</v>
      </c>
      <c r="H132" s="33" t="s">
        <v>25</v>
      </c>
      <c r="I132" s="41" t="s">
        <v>52</v>
      </c>
      <c r="J132" s="3"/>
      <c r="K132" s="1"/>
      <c r="L132" s="1"/>
    </row>
    <row r="133" spans="1:12" ht="13.5" customHeight="1">
      <c r="A133" s="5">
        <v>112</v>
      </c>
      <c r="B133" s="5">
        <v>2</v>
      </c>
      <c r="C133" s="31" t="s">
        <v>263</v>
      </c>
      <c r="D133" s="32" t="s">
        <v>264</v>
      </c>
      <c r="E133" s="3" t="s">
        <v>14</v>
      </c>
      <c r="F133" s="19" t="s">
        <v>28</v>
      </c>
      <c r="G133" s="21" t="s">
        <v>47</v>
      </c>
      <c r="H133" s="33" t="s">
        <v>25</v>
      </c>
      <c r="I133" s="41"/>
      <c r="J133" s="3"/>
      <c r="K133" s="1"/>
      <c r="L133" s="1"/>
    </row>
    <row r="134" spans="1:12" ht="27" customHeight="1">
      <c r="A134" s="5">
        <v>113</v>
      </c>
      <c r="B134" s="5">
        <v>3</v>
      </c>
      <c r="C134" s="31" t="s">
        <v>265</v>
      </c>
      <c r="D134" s="32" t="s">
        <v>266</v>
      </c>
      <c r="E134" s="3" t="s">
        <v>14</v>
      </c>
      <c r="F134" s="19" t="s">
        <v>262</v>
      </c>
      <c r="G134" s="21" t="s">
        <v>47</v>
      </c>
      <c r="H134" s="33" t="s">
        <v>25</v>
      </c>
      <c r="I134" s="40" t="s">
        <v>312</v>
      </c>
      <c r="J134" s="3"/>
      <c r="K134" s="1"/>
      <c r="L134" s="1"/>
    </row>
    <row r="135" spans="1:12" ht="13.5" customHeight="1">
      <c r="A135" s="5">
        <v>114</v>
      </c>
      <c r="B135" s="5">
        <v>4</v>
      </c>
      <c r="C135" s="31" t="s">
        <v>267</v>
      </c>
      <c r="D135" s="32" t="s">
        <v>268</v>
      </c>
      <c r="E135" s="3" t="s">
        <v>14</v>
      </c>
      <c r="F135" s="19" t="s">
        <v>262</v>
      </c>
      <c r="G135" s="21" t="s">
        <v>47</v>
      </c>
      <c r="H135" s="33" t="s">
        <v>25</v>
      </c>
      <c r="I135" s="41" t="s">
        <v>294</v>
      </c>
      <c r="J135" s="3"/>
      <c r="K135" s="1"/>
      <c r="L135" s="1"/>
    </row>
    <row r="136" spans="1:12" ht="13.5" customHeight="1">
      <c r="A136" s="5">
        <v>115</v>
      </c>
      <c r="B136" s="5">
        <v>5</v>
      </c>
      <c r="C136" s="31" t="s">
        <v>269</v>
      </c>
      <c r="D136" s="32">
        <v>28070</v>
      </c>
      <c r="E136" s="3" t="s">
        <v>15</v>
      </c>
      <c r="F136" s="19" t="s">
        <v>270</v>
      </c>
      <c r="G136" s="21" t="s">
        <v>47</v>
      </c>
      <c r="H136" s="33" t="s">
        <v>25</v>
      </c>
      <c r="I136" s="41" t="s">
        <v>282</v>
      </c>
      <c r="J136" s="3"/>
      <c r="K136" s="1"/>
      <c r="L136" s="1"/>
    </row>
    <row r="137" spans="1:12" ht="13.5" customHeight="1">
      <c r="A137" s="51" t="s">
        <v>48</v>
      </c>
      <c r="B137" s="51"/>
      <c r="C137" s="51"/>
      <c r="D137" s="32"/>
      <c r="E137" s="3"/>
      <c r="F137" s="19"/>
      <c r="G137" s="21"/>
      <c r="H137" s="33"/>
      <c r="I137" s="41"/>
      <c r="J137" s="3"/>
      <c r="K137" s="1"/>
      <c r="L137" s="1"/>
    </row>
    <row r="138" spans="1:12" ht="16.5" customHeight="1">
      <c r="A138" s="5">
        <v>116</v>
      </c>
      <c r="B138" s="5">
        <v>1</v>
      </c>
      <c r="C138" s="31" t="s">
        <v>271</v>
      </c>
      <c r="D138" s="32" t="s">
        <v>272</v>
      </c>
      <c r="E138" s="3" t="s">
        <v>15</v>
      </c>
      <c r="F138" s="19" t="s">
        <v>273</v>
      </c>
      <c r="G138" s="21" t="s">
        <v>49</v>
      </c>
      <c r="H138" s="33" t="s">
        <v>25</v>
      </c>
      <c r="I138" s="41"/>
      <c r="J138" s="5"/>
      <c r="K138" s="1"/>
      <c r="L138" s="1"/>
    </row>
    <row r="139" spans="1:12" ht="13.5" customHeight="1">
      <c r="A139" s="5">
        <v>117</v>
      </c>
      <c r="B139" s="5">
        <v>2</v>
      </c>
      <c r="C139" s="31" t="s">
        <v>274</v>
      </c>
      <c r="D139" s="33" t="s">
        <v>275</v>
      </c>
      <c r="E139" s="3" t="s">
        <v>14</v>
      </c>
      <c r="F139" s="19" t="s">
        <v>273</v>
      </c>
      <c r="G139" s="21" t="s">
        <v>49</v>
      </c>
      <c r="H139" s="33" t="s">
        <v>25</v>
      </c>
      <c r="I139" s="41" t="s">
        <v>279</v>
      </c>
      <c r="J139" s="3"/>
      <c r="K139" s="1"/>
      <c r="L139" s="1"/>
    </row>
    <row r="142" spans="1:12" ht="21.75" customHeight="1"/>
  </sheetData>
  <mergeCells count="31">
    <mergeCell ref="I4:I5"/>
    <mergeCell ref="E4:E5"/>
    <mergeCell ref="D4:D5"/>
    <mergeCell ref="C4:C5"/>
    <mergeCell ref="B4:B5"/>
    <mergeCell ref="A4:A5"/>
    <mergeCell ref="A1:D1"/>
    <mergeCell ref="A2:D2"/>
    <mergeCell ref="A3:J3"/>
    <mergeCell ref="A73:C73"/>
    <mergeCell ref="A7:C7"/>
    <mergeCell ref="A10:J10"/>
    <mergeCell ref="A11:C11"/>
    <mergeCell ref="A31:C31"/>
    <mergeCell ref="A44:C44"/>
    <mergeCell ref="A58:C58"/>
    <mergeCell ref="A68:C68"/>
    <mergeCell ref="A12:C12"/>
    <mergeCell ref="J4:J5"/>
    <mergeCell ref="H4:H5"/>
    <mergeCell ref="G4:G5"/>
    <mergeCell ref="F4:F5"/>
    <mergeCell ref="A122:C122"/>
    <mergeCell ref="A126:C126"/>
    <mergeCell ref="A131:C131"/>
    <mergeCell ref="A137:C137"/>
    <mergeCell ref="A89:C89"/>
    <mergeCell ref="A96:C96"/>
    <mergeCell ref="A103:C103"/>
    <mergeCell ref="A114:C114"/>
    <mergeCell ref="A116:C116"/>
  </mergeCells>
  <phoneticPr fontId="0" type="noConversion"/>
  <printOptions horizontalCentered="1"/>
  <pageMargins left="0" right="0.15748031496063" top="0.15748031496063" bottom="0.15748031496063" header="0.15748031496063" footer="0.196850393700787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6"/>
  <sheetViews>
    <sheetView workbookViewId="0">
      <selection activeCell="G13" sqref="G13"/>
    </sheetView>
  </sheetViews>
  <sheetFormatPr defaultColWidth="9.140625" defaultRowHeight="15.75"/>
  <cols>
    <col min="1" max="1" width="4.140625" style="9" customWidth="1"/>
    <col min="2" max="16" width="6.5703125" style="6" customWidth="1"/>
    <col min="17" max="16384" width="9.140625" style="6"/>
  </cols>
  <sheetData>
    <row r="1" spans="1:16">
      <c r="A1" s="64" t="s">
        <v>30</v>
      </c>
      <c r="B1" s="64"/>
      <c r="C1" s="64"/>
      <c r="D1" s="64"/>
      <c r="E1" s="64"/>
      <c r="F1" s="64"/>
    </row>
    <row r="2" spans="1:16">
      <c r="A2" s="65" t="s">
        <v>31</v>
      </c>
      <c r="B2" s="65"/>
      <c r="C2" s="65"/>
      <c r="D2" s="65"/>
      <c r="E2" s="65"/>
      <c r="F2" s="65"/>
    </row>
    <row r="3" spans="1:16">
      <c r="A3" s="7"/>
      <c r="B3" s="7"/>
      <c r="C3" s="7"/>
      <c r="D3" s="7"/>
      <c r="E3" s="7"/>
      <c r="F3" s="7"/>
    </row>
    <row r="4" spans="1:16">
      <c r="A4" s="66" t="s">
        <v>32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>
      <c r="A5" s="66" t="s">
        <v>33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7" spans="1:16" s="9" customFormat="1" ht="25.5">
      <c r="A7" s="62" t="s">
        <v>34</v>
      </c>
      <c r="B7" s="8" t="s">
        <v>35</v>
      </c>
      <c r="C7" s="8" t="s">
        <v>36</v>
      </c>
      <c r="D7" s="8" t="s">
        <v>0</v>
      </c>
      <c r="E7" s="8" t="s">
        <v>1</v>
      </c>
      <c r="F7" s="8" t="s">
        <v>2</v>
      </c>
      <c r="G7" s="8" t="s">
        <v>3</v>
      </c>
      <c r="H7" s="8" t="s">
        <v>4</v>
      </c>
      <c r="I7" s="8" t="s">
        <v>5</v>
      </c>
      <c r="J7" s="8" t="s">
        <v>6</v>
      </c>
      <c r="K7" s="8" t="s">
        <v>37</v>
      </c>
      <c r="L7" s="8" t="s">
        <v>7</v>
      </c>
      <c r="M7" s="8" t="s">
        <v>8</v>
      </c>
      <c r="N7" s="8" t="s">
        <v>9</v>
      </c>
      <c r="O7" s="8" t="s">
        <v>10</v>
      </c>
      <c r="P7" s="8" t="s">
        <v>38</v>
      </c>
    </row>
    <row r="8" spans="1:16">
      <c r="A8" s="63"/>
      <c r="B8" s="10">
        <v>0.4</v>
      </c>
      <c r="C8" s="10">
        <v>0.21</v>
      </c>
      <c r="D8" s="10">
        <v>0.19</v>
      </c>
      <c r="E8" s="10">
        <v>0.13</v>
      </c>
      <c r="F8" s="10">
        <v>0.06</v>
      </c>
      <c r="G8" s="10">
        <v>0.04</v>
      </c>
      <c r="H8" s="10">
        <v>0.33</v>
      </c>
      <c r="I8" s="10">
        <v>0.12</v>
      </c>
      <c r="J8" s="10">
        <v>0.12</v>
      </c>
      <c r="K8" s="10">
        <v>0.28000000000000003</v>
      </c>
      <c r="L8" s="10">
        <v>0.06</v>
      </c>
      <c r="M8" s="10">
        <v>0.13</v>
      </c>
      <c r="N8" s="10">
        <v>0.12</v>
      </c>
      <c r="O8" s="10">
        <v>0.06</v>
      </c>
      <c r="P8" s="10">
        <f t="shared" ref="P8:P46" si="0">SUM(B8:O8)</f>
        <v>2.2500000000000004</v>
      </c>
    </row>
    <row r="9" spans="1:16" ht="16.5" customHeight="1">
      <c r="A9" s="11">
        <v>10</v>
      </c>
      <c r="B9" s="12">
        <f t="shared" ref="B9:B46" si="1">A9*0.4</f>
        <v>4</v>
      </c>
      <c r="C9" s="12">
        <f t="shared" ref="C9:C46" si="2">A9*0.21</f>
        <v>2.1</v>
      </c>
      <c r="D9" s="12">
        <f t="shared" ref="D9:D46" si="3">A9*0.19</f>
        <v>1.9</v>
      </c>
      <c r="E9" s="12">
        <f t="shared" ref="E9:E46" si="4">A9*0.13</f>
        <v>1.3</v>
      </c>
      <c r="F9" s="12">
        <f t="shared" ref="F9:F46" si="5">A9*0.06</f>
        <v>0.6</v>
      </c>
      <c r="G9" s="12">
        <f t="shared" ref="G9:G46" si="6">A9*0.04</f>
        <v>0.4</v>
      </c>
      <c r="H9" s="12">
        <f t="shared" ref="H9:H46" si="7">A9*0.33</f>
        <v>3.3000000000000003</v>
      </c>
      <c r="I9" s="12">
        <f t="shared" ref="I9:I46" si="8">A9*0.12</f>
        <v>1.2</v>
      </c>
      <c r="J9" s="12">
        <f t="shared" ref="J9:J46" si="9">A9*0.12</f>
        <v>1.2</v>
      </c>
      <c r="K9" s="12">
        <f t="shared" ref="K9:K46" si="10">A9*0.28</f>
        <v>2.8000000000000003</v>
      </c>
      <c r="L9" s="12">
        <f t="shared" ref="L9:L46" si="11">A9*0.06</f>
        <v>0.6</v>
      </c>
      <c r="M9" s="12">
        <f t="shared" ref="M9:M46" si="12">A9*0.13</f>
        <v>1.3</v>
      </c>
      <c r="N9" s="12">
        <f t="shared" ref="N9:N46" si="13">A9*0.12</f>
        <v>1.2</v>
      </c>
      <c r="O9" s="12">
        <f t="shared" ref="O9:O46" si="14">A9*0.06</f>
        <v>0.6</v>
      </c>
      <c r="P9" s="13">
        <f t="shared" si="0"/>
        <v>22.500000000000004</v>
      </c>
    </row>
    <row r="10" spans="1:16" ht="16.5" customHeight="1">
      <c r="A10" s="11">
        <v>14</v>
      </c>
      <c r="B10" s="12">
        <f t="shared" si="1"/>
        <v>5.6000000000000005</v>
      </c>
      <c r="C10" s="12">
        <f t="shared" si="2"/>
        <v>2.94</v>
      </c>
      <c r="D10" s="12">
        <f t="shared" si="3"/>
        <v>2.66</v>
      </c>
      <c r="E10" s="12">
        <f t="shared" si="4"/>
        <v>1.82</v>
      </c>
      <c r="F10" s="12">
        <f t="shared" si="5"/>
        <v>0.84</v>
      </c>
      <c r="G10" s="12">
        <f t="shared" si="6"/>
        <v>0.56000000000000005</v>
      </c>
      <c r="H10" s="12">
        <f t="shared" si="7"/>
        <v>4.62</v>
      </c>
      <c r="I10" s="12">
        <f t="shared" si="8"/>
        <v>1.68</v>
      </c>
      <c r="J10" s="12">
        <f t="shared" si="9"/>
        <v>1.68</v>
      </c>
      <c r="K10" s="12">
        <f t="shared" si="10"/>
        <v>3.9200000000000004</v>
      </c>
      <c r="L10" s="12">
        <f t="shared" si="11"/>
        <v>0.84</v>
      </c>
      <c r="M10" s="12">
        <f t="shared" si="12"/>
        <v>1.82</v>
      </c>
      <c r="N10" s="12">
        <f t="shared" si="13"/>
        <v>1.68</v>
      </c>
      <c r="O10" s="12">
        <f t="shared" si="14"/>
        <v>0.84</v>
      </c>
      <c r="P10" s="13">
        <f t="shared" si="0"/>
        <v>31.500000000000004</v>
      </c>
    </row>
    <row r="11" spans="1:16" ht="16.5" customHeight="1">
      <c r="A11" s="11">
        <v>15</v>
      </c>
      <c r="B11" s="12">
        <f t="shared" si="1"/>
        <v>6</v>
      </c>
      <c r="C11" s="12">
        <f t="shared" si="2"/>
        <v>3.15</v>
      </c>
      <c r="D11" s="12">
        <f t="shared" si="3"/>
        <v>2.85</v>
      </c>
      <c r="E11" s="12">
        <f t="shared" si="4"/>
        <v>1.9500000000000002</v>
      </c>
      <c r="F11" s="12">
        <f t="shared" si="5"/>
        <v>0.89999999999999991</v>
      </c>
      <c r="G11" s="12">
        <f t="shared" si="6"/>
        <v>0.6</v>
      </c>
      <c r="H11" s="12">
        <f t="shared" si="7"/>
        <v>4.95</v>
      </c>
      <c r="I11" s="12">
        <f t="shared" si="8"/>
        <v>1.7999999999999998</v>
      </c>
      <c r="J11" s="12">
        <f t="shared" si="9"/>
        <v>1.7999999999999998</v>
      </c>
      <c r="K11" s="12">
        <f t="shared" si="10"/>
        <v>4.2</v>
      </c>
      <c r="L11" s="12">
        <f t="shared" si="11"/>
        <v>0.89999999999999991</v>
      </c>
      <c r="M11" s="12">
        <f t="shared" si="12"/>
        <v>1.9500000000000002</v>
      </c>
      <c r="N11" s="12">
        <f t="shared" si="13"/>
        <v>1.7999999999999998</v>
      </c>
      <c r="O11" s="12">
        <f t="shared" si="14"/>
        <v>0.89999999999999991</v>
      </c>
      <c r="P11" s="13">
        <f t="shared" si="0"/>
        <v>33.749999999999993</v>
      </c>
    </row>
    <row r="12" spans="1:16" ht="16.5" customHeight="1">
      <c r="A12" s="11">
        <v>16</v>
      </c>
      <c r="B12" s="12">
        <f t="shared" si="1"/>
        <v>6.4</v>
      </c>
      <c r="C12" s="12">
        <f t="shared" si="2"/>
        <v>3.36</v>
      </c>
      <c r="D12" s="12">
        <f t="shared" si="3"/>
        <v>3.04</v>
      </c>
      <c r="E12" s="12">
        <f t="shared" si="4"/>
        <v>2.08</v>
      </c>
      <c r="F12" s="12">
        <f t="shared" si="5"/>
        <v>0.96</v>
      </c>
      <c r="G12" s="12">
        <f t="shared" si="6"/>
        <v>0.64</v>
      </c>
      <c r="H12" s="12">
        <f t="shared" si="7"/>
        <v>5.28</v>
      </c>
      <c r="I12" s="12">
        <f t="shared" si="8"/>
        <v>1.92</v>
      </c>
      <c r="J12" s="12">
        <f t="shared" si="9"/>
        <v>1.92</v>
      </c>
      <c r="K12" s="12">
        <f t="shared" si="10"/>
        <v>4.4800000000000004</v>
      </c>
      <c r="L12" s="12">
        <f t="shared" si="11"/>
        <v>0.96</v>
      </c>
      <c r="M12" s="12">
        <f t="shared" si="12"/>
        <v>2.08</v>
      </c>
      <c r="N12" s="12">
        <f t="shared" si="13"/>
        <v>1.92</v>
      </c>
      <c r="O12" s="12">
        <f t="shared" si="14"/>
        <v>0.96</v>
      </c>
      <c r="P12" s="13">
        <f t="shared" si="0"/>
        <v>36.000000000000007</v>
      </c>
    </row>
    <row r="13" spans="1:16" ht="16.5" customHeight="1">
      <c r="A13" s="11">
        <v>17</v>
      </c>
      <c r="B13" s="12">
        <f t="shared" si="1"/>
        <v>6.8000000000000007</v>
      </c>
      <c r="C13" s="12">
        <f t="shared" si="2"/>
        <v>3.57</v>
      </c>
      <c r="D13" s="12">
        <f t="shared" si="3"/>
        <v>3.23</v>
      </c>
      <c r="E13" s="12">
        <f t="shared" si="4"/>
        <v>2.21</v>
      </c>
      <c r="F13" s="12">
        <f t="shared" si="5"/>
        <v>1.02</v>
      </c>
      <c r="G13" s="12">
        <f t="shared" si="6"/>
        <v>0.68</v>
      </c>
      <c r="H13" s="12">
        <f t="shared" si="7"/>
        <v>5.61</v>
      </c>
      <c r="I13" s="12">
        <f t="shared" si="8"/>
        <v>2.04</v>
      </c>
      <c r="J13" s="12">
        <f t="shared" si="9"/>
        <v>2.04</v>
      </c>
      <c r="K13" s="12">
        <f t="shared" si="10"/>
        <v>4.7600000000000007</v>
      </c>
      <c r="L13" s="12">
        <f t="shared" si="11"/>
        <v>1.02</v>
      </c>
      <c r="M13" s="12">
        <f t="shared" si="12"/>
        <v>2.21</v>
      </c>
      <c r="N13" s="12">
        <f t="shared" si="13"/>
        <v>2.04</v>
      </c>
      <c r="O13" s="12">
        <f t="shared" si="14"/>
        <v>1.02</v>
      </c>
      <c r="P13" s="13">
        <f t="shared" si="0"/>
        <v>38.250000000000007</v>
      </c>
    </row>
    <row r="14" spans="1:16" ht="16.5" customHeight="1">
      <c r="A14" s="11">
        <v>18</v>
      </c>
      <c r="B14" s="12">
        <f t="shared" si="1"/>
        <v>7.2</v>
      </c>
      <c r="C14" s="12">
        <f t="shared" si="2"/>
        <v>3.78</v>
      </c>
      <c r="D14" s="12">
        <f t="shared" si="3"/>
        <v>3.42</v>
      </c>
      <c r="E14" s="12">
        <f t="shared" si="4"/>
        <v>2.34</v>
      </c>
      <c r="F14" s="12">
        <f t="shared" si="5"/>
        <v>1.08</v>
      </c>
      <c r="G14" s="12">
        <f t="shared" si="6"/>
        <v>0.72</v>
      </c>
      <c r="H14" s="12">
        <f t="shared" si="7"/>
        <v>5.94</v>
      </c>
      <c r="I14" s="12">
        <f t="shared" si="8"/>
        <v>2.16</v>
      </c>
      <c r="J14" s="12">
        <f t="shared" si="9"/>
        <v>2.16</v>
      </c>
      <c r="K14" s="12">
        <f t="shared" si="10"/>
        <v>5.0400000000000009</v>
      </c>
      <c r="L14" s="12">
        <f t="shared" si="11"/>
        <v>1.08</v>
      </c>
      <c r="M14" s="12">
        <f t="shared" si="12"/>
        <v>2.34</v>
      </c>
      <c r="N14" s="12">
        <f t="shared" si="13"/>
        <v>2.16</v>
      </c>
      <c r="O14" s="12">
        <f t="shared" si="14"/>
        <v>1.08</v>
      </c>
      <c r="P14" s="13">
        <f t="shared" si="0"/>
        <v>40.5</v>
      </c>
    </row>
    <row r="15" spans="1:16" ht="16.5" customHeight="1">
      <c r="A15" s="11">
        <v>19</v>
      </c>
      <c r="B15" s="12">
        <f t="shared" si="1"/>
        <v>7.6000000000000005</v>
      </c>
      <c r="C15" s="12">
        <f t="shared" si="2"/>
        <v>3.9899999999999998</v>
      </c>
      <c r="D15" s="12">
        <f t="shared" si="3"/>
        <v>3.61</v>
      </c>
      <c r="E15" s="12">
        <f t="shared" si="4"/>
        <v>2.4700000000000002</v>
      </c>
      <c r="F15" s="12">
        <f t="shared" si="5"/>
        <v>1.1399999999999999</v>
      </c>
      <c r="G15" s="12">
        <f t="shared" si="6"/>
        <v>0.76</v>
      </c>
      <c r="H15" s="12">
        <f t="shared" si="7"/>
        <v>6.2700000000000005</v>
      </c>
      <c r="I15" s="12">
        <f t="shared" si="8"/>
        <v>2.2799999999999998</v>
      </c>
      <c r="J15" s="12">
        <f t="shared" si="9"/>
        <v>2.2799999999999998</v>
      </c>
      <c r="K15" s="12">
        <f t="shared" si="10"/>
        <v>5.32</v>
      </c>
      <c r="L15" s="12">
        <f t="shared" si="11"/>
        <v>1.1399999999999999</v>
      </c>
      <c r="M15" s="12">
        <f t="shared" si="12"/>
        <v>2.4700000000000002</v>
      </c>
      <c r="N15" s="12">
        <f t="shared" si="13"/>
        <v>2.2799999999999998</v>
      </c>
      <c r="O15" s="12">
        <f t="shared" si="14"/>
        <v>1.1399999999999999</v>
      </c>
      <c r="P15" s="13">
        <f t="shared" si="0"/>
        <v>42.75</v>
      </c>
    </row>
    <row r="16" spans="1:16" ht="16.5" customHeight="1">
      <c r="A16" s="11">
        <v>20</v>
      </c>
      <c r="B16" s="12">
        <f t="shared" si="1"/>
        <v>8</v>
      </c>
      <c r="C16" s="12">
        <f t="shared" si="2"/>
        <v>4.2</v>
      </c>
      <c r="D16" s="12">
        <f t="shared" si="3"/>
        <v>3.8</v>
      </c>
      <c r="E16" s="12">
        <f t="shared" si="4"/>
        <v>2.6</v>
      </c>
      <c r="F16" s="12">
        <f t="shared" si="5"/>
        <v>1.2</v>
      </c>
      <c r="G16" s="12">
        <f t="shared" si="6"/>
        <v>0.8</v>
      </c>
      <c r="H16" s="12">
        <f t="shared" si="7"/>
        <v>6.6000000000000005</v>
      </c>
      <c r="I16" s="12">
        <f t="shared" si="8"/>
        <v>2.4</v>
      </c>
      <c r="J16" s="12">
        <f t="shared" si="9"/>
        <v>2.4</v>
      </c>
      <c r="K16" s="12">
        <f t="shared" si="10"/>
        <v>5.6000000000000005</v>
      </c>
      <c r="L16" s="12">
        <f t="shared" si="11"/>
        <v>1.2</v>
      </c>
      <c r="M16" s="12">
        <f t="shared" si="12"/>
        <v>2.6</v>
      </c>
      <c r="N16" s="12">
        <f t="shared" si="13"/>
        <v>2.4</v>
      </c>
      <c r="O16" s="12">
        <f t="shared" si="14"/>
        <v>1.2</v>
      </c>
      <c r="P16" s="13">
        <f t="shared" si="0"/>
        <v>45.000000000000007</v>
      </c>
    </row>
    <row r="17" spans="1:16" ht="16.5" customHeight="1">
      <c r="A17" s="11">
        <v>21</v>
      </c>
      <c r="B17" s="12">
        <f t="shared" si="1"/>
        <v>8.4</v>
      </c>
      <c r="C17" s="12">
        <f t="shared" si="2"/>
        <v>4.41</v>
      </c>
      <c r="D17" s="12">
        <f t="shared" si="3"/>
        <v>3.99</v>
      </c>
      <c r="E17" s="12">
        <f t="shared" si="4"/>
        <v>2.73</v>
      </c>
      <c r="F17" s="12">
        <f t="shared" si="5"/>
        <v>1.26</v>
      </c>
      <c r="G17" s="12">
        <f t="shared" si="6"/>
        <v>0.84</v>
      </c>
      <c r="H17" s="12">
        <f t="shared" si="7"/>
        <v>6.9300000000000006</v>
      </c>
      <c r="I17" s="12">
        <f t="shared" si="8"/>
        <v>2.52</v>
      </c>
      <c r="J17" s="12">
        <f t="shared" si="9"/>
        <v>2.52</v>
      </c>
      <c r="K17" s="12">
        <f t="shared" si="10"/>
        <v>5.8800000000000008</v>
      </c>
      <c r="L17" s="12">
        <f t="shared" si="11"/>
        <v>1.26</v>
      </c>
      <c r="M17" s="12">
        <f t="shared" si="12"/>
        <v>2.73</v>
      </c>
      <c r="N17" s="12">
        <f t="shared" si="13"/>
        <v>2.52</v>
      </c>
      <c r="O17" s="12">
        <f t="shared" si="14"/>
        <v>1.26</v>
      </c>
      <c r="P17" s="13">
        <f t="shared" si="0"/>
        <v>47.25</v>
      </c>
    </row>
    <row r="18" spans="1:16" ht="16.5" customHeight="1">
      <c r="A18" s="11">
        <v>22</v>
      </c>
      <c r="B18" s="12">
        <f t="shared" si="1"/>
        <v>8.8000000000000007</v>
      </c>
      <c r="C18" s="12">
        <f t="shared" si="2"/>
        <v>4.62</v>
      </c>
      <c r="D18" s="12">
        <f t="shared" si="3"/>
        <v>4.18</v>
      </c>
      <c r="E18" s="12">
        <f t="shared" si="4"/>
        <v>2.8600000000000003</v>
      </c>
      <c r="F18" s="12">
        <f t="shared" si="5"/>
        <v>1.3199999999999998</v>
      </c>
      <c r="G18" s="12">
        <f t="shared" si="6"/>
        <v>0.88</v>
      </c>
      <c r="H18" s="12">
        <f t="shared" si="7"/>
        <v>7.2600000000000007</v>
      </c>
      <c r="I18" s="12">
        <f t="shared" si="8"/>
        <v>2.6399999999999997</v>
      </c>
      <c r="J18" s="12">
        <f t="shared" si="9"/>
        <v>2.6399999999999997</v>
      </c>
      <c r="K18" s="12">
        <f t="shared" si="10"/>
        <v>6.16</v>
      </c>
      <c r="L18" s="12">
        <f t="shared" si="11"/>
        <v>1.3199999999999998</v>
      </c>
      <c r="M18" s="12">
        <f t="shared" si="12"/>
        <v>2.8600000000000003</v>
      </c>
      <c r="N18" s="12">
        <f t="shared" si="13"/>
        <v>2.6399999999999997</v>
      </c>
      <c r="O18" s="12">
        <f t="shared" si="14"/>
        <v>1.3199999999999998</v>
      </c>
      <c r="P18" s="13">
        <f t="shared" si="0"/>
        <v>49.5</v>
      </c>
    </row>
    <row r="19" spans="1:16" ht="16.5" customHeight="1">
      <c r="A19" s="11">
        <v>23</v>
      </c>
      <c r="B19" s="12">
        <f t="shared" si="1"/>
        <v>9.2000000000000011</v>
      </c>
      <c r="C19" s="12">
        <f t="shared" si="2"/>
        <v>4.83</v>
      </c>
      <c r="D19" s="12">
        <f t="shared" si="3"/>
        <v>4.37</v>
      </c>
      <c r="E19" s="12">
        <f t="shared" si="4"/>
        <v>2.99</v>
      </c>
      <c r="F19" s="12">
        <f t="shared" si="5"/>
        <v>1.38</v>
      </c>
      <c r="G19" s="12">
        <f t="shared" si="6"/>
        <v>0.92</v>
      </c>
      <c r="H19" s="12">
        <f t="shared" si="7"/>
        <v>7.5900000000000007</v>
      </c>
      <c r="I19" s="12">
        <f t="shared" si="8"/>
        <v>2.76</v>
      </c>
      <c r="J19" s="12">
        <f t="shared" si="9"/>
        <v>2.76</v>
      </c>
      <c r="K19" s="12">
        <f t="shared" si="10"/>
        <v>6.44</v>
      </c>
      <c r="L19" s="12">
        <f t="shared" si="11"/>
        <v>1.38</v>
      </c>
      <c r="M19" s="12">
        <f t="shared" si="12"/>
        <v>2.99</v>
      </c>
      <c r="N19" s="12">
        <f t="shared" si="13"/>
        <v>2.76</v>
      </c>
      <c r="O19" s="12">
        <f t="shared" si="14"/>
        <v>1.38</v>
      </c>
      <c r="P19" s="13">
        <f t="shared" si="0"/>
        <v>51.75</v>
      </c>
    </row>
    <row r="20" spans="1:16" ht="16.5" customHeight="1">
      <c r="A20" s="11">
        <v>24</v>
      </c>
      <c r="B20" s="12">
        <f t="shared" si="1"/>
        <v>9.6000000000000014</v>
      </c>
      <c r="C20" s="12">
        <f t="shared" si="2"/>
        <v>5.04</v>
      </c>
      <c r="D20" s="12">
        <f t="shared" si="3"/>
        <v>4.5600000000000005</v>
      </c>
      <c r="E20" s="12">
        <f t="shared" si="4"/>
        <v>3.12</v>
      </c>
      <c r="F20" s="12">
        <f t="shared" si="5"/>
        <v>1.44</v>
      </c>
      <c r="G20" s="12">
        <f t="shared" si="6"/>
        <v>0.96</v>
      </c>
      <c r="H20" s="12">
        <f t="shared" si="7"/>
        <v>7.92</v>
      </c>
      <c r="I20" s="12">
        <f t="shared" si="8"/>
        <v>2.88</v>
      </c>
      <c r="J20" s="12">
        <f t="shared" si="9"/>
        <v>2.88</v>
      </c>
      <c r="K20" s="12">
        <f t="shared" si="10"/>
        <v>6.7200000000000006</v>
      </c>
      <c r="L20" s="12">
        <f t="shared" si="11"/>
        <v>1.44</v>
      </c>
      <c r="M20" s="12">
        <f t="shared" si="12"/>
        <v>3.12</v>
      </c>
      <c r="N20" s="12">
        <f t="shared" si="13"/>
        <v>2.88</v>
      </c>
      <c r="O20" s="12">
        <f t="shared" si="14"/>
        <v>1.44</v>
      </c>
      <c r="P20" s="13">
        <f t="shared" si="0"/>
        <v>54.000000000000007</v>
      </c>
    </row>
    <row r="21" spans="1:16" ht="16.5" customHeight="1">
      <c r="A21" s="11">
        <v>25</v>
      </c>
      <c r="B21" s="12">
        <f t="shared" si="1"/>
        <v>10</v>
      </c>
      <c r="C21" s="12">
        <f t="shared" si="2"/>
        <v>5.25</v>
      </c>
      <c r="D21" s="12">
        <f t="shared" si="3"/>
        <v>4.75</v>
      </c>
      <c r="E21" s="12">
        <f t="shared" si="4"/>
        <v>3.25</v>
      </c>
      <c r="F21" s="12">
        <f t="shared" si="5"/>
        <v>1.5</v>
      </c>
      <c r="G21" s="12">
        <f t="shared" si="6"/>
        <v>1</v>
      </c>
      <c r="H21" s="12">
        <f t="shared" si="7"/>
        <v>8.25</v>
      </c>
      <c r="I21" s="12">
        <f t="shared" si="8"/>
        <v>3</v>
      </c>
      <c r="J21" s="12">
        <f t="shared" si="9"/>
        <v>3</v>
      </c>
      <c r="K21" s="12">
        <f t="shared" si="10"/>
        <v>7.0000000000000009</v>
      </c>
      <c r="L21" s="12">
        <f t="shared" si="11"/>
        <v>1.5</v>
      </c>
      <c r="M21" s="12">
        <f t="shared" si="12"/>
        <v>3.25</v>
      </c>
      <c r="N21" s="12">
        <f t="shared" si="13"/>
        <v>3</v>
      </c>
      <c r="O21" s="12">
        <f t="shared" si="14"/>
        <v>1.5</v>
      </c>
      <c r="P21" s="13">
        <f t="shared" si="0"/>
        <v>56.25</v>
      </c>
    </row>
    <row r="22" spans="1:16" ht="16.5" customHeight="1">
      <c r="A22" s="11">
        <v>26</v>
      </c>
      <c r="B22" s="12">
        <f t="shared" si="1"/>
        <v>10.4</v>
      </c>
      <c r="C22" s="12">
        <f t="shared" si="2"/>
        <v>5.46</v>
      </c>
      <c r="D22" s="12">
        <f t="shared" si="3"/>
        <v>4.9400000000000004</v>
      </c>
      <c r="E22" s="12">
        <f t="shared" si="4"/>
        <v>3.38</v>
      </c>
      <c r="F22" s="12">
        <f t="shared" si="5"/>
        <v>1.56</v>
      </c>
      <c r="G22" s="12">
        <f t="shared" si="6"/>
        <v>1.04</v>
      </c>
      <c r="H22" s="12">
        <f t="shared" si="7"/>
        <v>8.58</v>
      </c>
      <c r="I22" s="12">
        <f t="shared" si="8"/>
        <v>3.12</v>
      </c>
      <c r="J22" s="12">
        <f t="shared" si="9"/>
        <v>3.12</v>
      </c>
      <c r="K22" s="12">
        <f t="shared" si="10"/>
        <v>7.2800000000000011</v>
      </c>
      <c r="L22" s="12">
        <f t="shared" si="11"/>
        <v>1.56</v>
      </c>
      <c r="M22" s="12">
        <f t="shared" si="12"/>
        <v>3.38</v>
      </c>
      <c r="N22" s="12">
        <f t="shared" si="13"/>
        <v>3.12</v>
      </c>
      <c r="O22" s="12">
        <f t="shared" si="14"/>
        <v>1.56</v>
      </c>
      <c r="P22" s="13">
        <f t="shared" si="0"/>
        <v>58.5</v>
      </c>
    </row>
    <row r="23" spans="1:16" ht="16.5" customHeight="1">
      <c r="A23" s="11">
        <v>27</v>
      </c>
      <c r="B23" s="12">
        <f t="shared" si="1"/>
        <v>10.8</v>
      </c>
      <c r="C23" s="12">
        <f t="shared" si="2"/>
        <v>5.67</v>
      </c>
      <c r="D23" s="12">
        <f t="shared" si="3"/>
        <v>5.13</v>
      </c>
      <c r="E23" s="12">
        <f t="shared" si="4"/>
        <v>3.5100000000000002</v>
      </c>
      <c r="F23" s="12">
        <f t="shared" si="5"/>
        <v>1.6199999999999999</v>
      </c>
      <c r="G23" s="12">
        <f t="shared" si="6"/>
        <v>1.08</v>
      </c>
      <c r="H23" s="12">
        <f t="shared" si="7"/>
        <v>8.91</v>
      </c>
      <c r="I23" s="12">
        <f t="shared" si="8"/>
        <v>3.2399999999999998</v>
      </c>
      <c r="J23" s="12">
        <f t="shared" si="9"/>
        <v>3.2399999999999998</v>
      </c>
      <c r="K23" s="12">
        <f t="shared" si="10"/>
        <v>7.5600000000000005</v>
      </c>
      <c r="L23" s="12">
        <f t="shared" si="11"/>
        <v>1.6199999999999999</v>
      </c>
      <c r="M23" s="12">
        <f t="shared" si="12"/>
        <v>3.5100000000000002</v>
      </c>
      <c r="N23" s="12">
        <f t="shared" si="13"/>
        <v>3.2399999999999998</v>
      </c>
      <c r="O23" s="12">
        <f t="shared" si="14"/>
        <v>1.6199999999999999</v>
      </c>
      <c r="P23" s="13">
        <f t="shared" si="0"/>
        <v>60.75</v>
      </c>
    </row>
    <row r="24" spans="1:16" ht="16.5" customHeight="1">
      <c r="A24" s="11">
        <v>28</v>
      </c>
      <c r="B24" s="12">
        <f t="shared" si="1"/>
        <v>11.200000000000001</v>
      </c>
      <c r="C24" s="12">
        <f t="shared" si="2"/>
        <v>5.88</v>
      </c>
      <c r="D24" s="12">
        <f t="shared" si="3"/>
        <v>5.32</v>
      </c>
      <c r="E24" s="12">
        <f t="shared" si="4"/>
        <v>3.64</v>
      </c>
      <c r="F24" s="12">
        <f t="shared" si="5"/>
        <v>1.68</v>
      </c>
      <c r="G24" s="12">
        <f t="shared" si="6"/>
        <v>1.1200000000000001</v>
      </c>
      <c r="H24" s="12">
        <f t="shared" si="7"/>
        <v>9.24</v>
      </c>
      <c r="I24" s="12">
        <f t="shared" si="8"/>
        <v>3.36</v>
      </c>
      <c r="J24" s="12">
        <f t="shared" si="9"/>
        <v>3.36</v>
      </c>
      <c r="K24" s="12">
        <f t="shared" si="10"/>
        <v>7.8400000000000007</v>
      </c>
      <c r="L24" s="12">
        <f t="shared" si="11"/>
        <v>1.68</v>
      </c>
      <c r="M24" s="12">
        <f t="shared" si="12"/>
        <v>3.64</v>
      </c>
      <c r="N24" s="12">
        <f t="shared" si="13"/>
        <v>3.36</v>
      </c>
      <c r="O24" s="12">
        <f t="shared" si="14"/>
        <v>1.68</v>
      </c>
      <c r="P24" s="13">
        <f t="shared" si="0"/>
        <v>63.000000000000007</v>
      </c>
    </row>
    <row r="25" spans="1:16" ht="16.5" customHeight="1">
      <c r="A25" s="11">
        <v>29</v>
      </c>
      <c r="B25" s="12">
        <f t="shared" si="1"/>
        <v>11.600000000000001</v>
      </c>
      <c r="C25" s="12">
        <f t="shared" si="2"/>
        <v>6.09</v>
      </c>
      <c r="D25" s="12">
        <f t="shared" si="3"/>
        <v>5.51</v>
      </c>
      <c r="E25" s="12">
        <f t="shared" si="4"/>
        <v>3.77</v>
      </c>
      <c r="F25" s="12">
        <f t="shared" si="5"/>
        <v>1.74</v>
      </c>
      <c r="G25" s="12">
        <f t="shared" si="6"/>
        <v>1.1599999999999999</v>
      </c>
      <c r="H25" s="12">
        <f t="shared" si="7"/>
        <v>9.57</v>
      </c>
      <c r="I25" s="12">
        <f t="shared" si="8"/>
        <v>3.48</v>
      </c>
      <c r="J25" s="12">
        <f t="shared" si="9"/>
        <v>3.48</v>
      </c>
      <c r="K25" s="12">
        <f t="shared" si="10"/>
        <v>8.120000000000001</v>
      </c>
      <c r="L25" s="12">
        <f t="shared" si="11"/>
        <v>1.74</v>
      </c>
      <c r="M25" s="12">
        <f t="shared" si="12"/>
        <v>3.77</v>
      </c>
      <c r="N25" s="12">
        <f t="shared" si="13"/>
        <v>3.48</v>
      </c>
      <c r="O25" s="12">
        <f t="shared" si="14"/>
        <v>1.74</v>
      </c>
      <c r="P25" s="13">
        <f t="shared" si="0"/>
        <v>65.25</v>
      </c>
    </row>
    <row r="26" spans="1:16" ht="16.5" customHeight="1">
      <c r="A26" s="11">
        <v>30</v>
      </c>
      <c r="B26" s="12">
        <f t="shared" si="1"/>
        <v>12</v>
      </c>
      <c r="C26" s="12">
        <f t="shared" si="2"/>
        <v>6.3</v>
      </c>
      <c r="D26" s="12">
        <f t="shared" si="3"/>
        <v>5.7</v>
      </c>
      <c r="E26" s="12">
        <f t="shared" si="4"/>
        <v>3.9000000000000004</v>
      </c>
      <c r="F26" s="12">
        <f t="shared" si="5"/>
        <v>1.7999999999999998</v>
      </c>
      <c r="G26" s="12">
        <f t="shared" si="6"/>
        <v>1.2</v>
      </c>
      <c r="H26" s="12">
        <f t="shared" si="7"/>
        <v>9.9</v>
      </c>
      <c r="I26" s="12">
        <f t="shared" si="8"/>
        <v>3.5999999999999996</v>
      </c>
      <c r="J26" s="12">
        <f t="shared" si="9"/>
        <v>3.5999999999999996</v>
      </c>
      <c r="K26" s="12">
        <f t="shared" si="10"/>
        <v>8.4</v>
      </c>
      <c r="L26" s="12">
        <f t="shared" si="11"/>
        <v>1.7999999999999998</v>
      </c>
      <c r="M26" s="12">
        <f t="shared" si="12"/>
        <v>3.9000000000000004</v>
      </c>
      <c r="N26" s="12">
        <f t="shared" si="13"/>
        <v>3.5999999999999996</v>
      </c>
      <c r="O26" s="12">
        <f t="shared" si="14"/>
        <v>1.7999999999999998</v>
      </c>
      <c r="P26" s="13">
        <f t="shared" si="0"/>
        <v>67.499999999999986</v>
      </c>
    </row>
    <row r="27" spans="1:16" ht="16.5" customHeight="1">
      <c r="A27" s="11">
        <v>31</v>
      </c>
      <c r="B27" s="12">
        <f t="shared" si="1"/>
        <v>12.4</v>
      </c>
      <c r="C27" s="12">
        <f t="shared" si="2"/>
        <v>6.51</v>
      </c>
      <c r="D27" s="12">
        <f t="shared" si="3"/>
        <v>5.89</v>
      </c>
      <c r="E27" s="12">
        <f t="shared" si="4"/>
        <v>4.03</v>
      </c>
      <c r="F27" s="12">
        <f t="shared" si="5"/>
        <v>1.8599999999999999</v>
      </c>
      <c r="G27" s="12">
        <f t="shared" si="6"/>
        <v>1.24</v>
      </c>
      <c r="H27" s="12">
        <f t="shared" si="7"/>
        <v>10.23</v>
      </c>
      <c r="I27" s="12">
        <f t="shared" si="8"/>
        <v>3.7199999999999998</v>
      </c>
      <c r="J27" s="12">
        <f t="shared" si="9"/>
        <v>3.7199999999999998</v>
      </c>
      <c r="K27" s="12">
        <f t="shared" si="10"/>
        <v>8.6800000000000015</v>
      </c>
      <c r="L27" s="12">
        <f t="shared" si="11"/>
        <v>1.8599999999999999</v>
      </c>
      <c r="M27" s="12">
        <f t="shared" si="12"/>
        <v>4.03</v>
      </c>
      <c r="N27" s="12">
        <f t="shared" si="13"/>
        <v>3.7199999999999998</v>
      </c>
      <c r="O27" s="12">
        <f t="shared" si="14"/>
        <v>1.8599999999999999</v>
      </c>
      <c r="P27" s="13">
        <f t="shared" si="0"/>
        <v>69.749999999999986</v>
      </c>
    </row>
    <row r="28" spans="1:16" ht="16.5" customHeight="1">
      <c r="A28" s="11">
        <v>32</v>
      </c>
      <c r="B28" s="12">
        <f t="shared" si="1"/>
        <v>12.8</v>
      </c>
      <c r="C28" s="12">
        <f t="shared" si="2"/>
        <v>6.72</v>
      </c>
      <c r="D28" s="12">
        <f t="shared" si="3"/>
        <v>6.08</v>
      </c>
      <c r="E28" s="12">
        <f t="shared" si="4"/>
        <v>4.16</v>
      </c>
      <c r="F28" s="12">
        <f t="shared" si="5"/>
        <v>1.92</v>
      </c>
      <c r="G28" s="12">
        <f t="shared" si="6"/>
        <v>1.28</v>
      </c>
      <c r="H28" s="12">
        <f t="shared" si="7"/>
        <v>10.56</v>
      </c>
      <c r="I28" s="12">
        <f t="shared" si="8"/>
        <v>3.84</v>
      </c>
      <c r="J28" s="12">
        <f t="shared" si="9"/>
        <v>3.84</v>
      </c>
      <c r="K28" s="12">
        <f t="shared" si="10"/>
        <v>8.9600000000000009</v>
      </c>
      <c r="L28" s="12">
        <f t="shared" si="11"/>
        <v>1.92</v>
      </c>
      <c r="M28" s="12">
        <f t="shared" si="12"/>
        <v>4.16</v>
      </c>
      <c r="N28" s="12">
        <f t="shared" si="13"/>
        <v>3.84</v>
      </c>
      <c r="O28" s="12">
        <f t="shared" si="14"/>
        <v>1.92</v>
      </c>
      <c r="P28" s="13">
        <f t="shared" si="0"/>
        <v>72.000000000000014</v>
      </c>
    </row>
    <row r="29" spans="1:16" ht="16.5" customHeight="1">
      <c r="A29" s="11">
        <v>33</v>
      </c>
      <c r="B29" s="12">
        <f t="shared" si="1"/>
        <v>13.200000000000001</v>
      </c>
      <c r="C29" s="12">
        <f t="shared" si="2"/>
        <v>6.93</v>
      </c>
      <c r="D29" s="12">
        <f t="shared" si="3"/>
        <v>6.2700000000000005</v>
      </c>
      <c r="E29" s="12">
        <f t="shared" si="4"/>
        <v>4.29</v>
      </c>
      <c r="F29" s="12">
        <f t="shared" si="5"/>
        <v>1.98</v>
      </c>
      <c r="G29" s="12">
        <f t="shared" si="6"/>
        <v>1.32</v>
      </c>
      <c r="H29" s="12">
        <f t="shared" si="7"/>
        <v>10.89</v>
      </c>
      <c r="I29" s="12">
        <f t="shared" si="8"/>
        <v>3.96</v>
      </c>
      <c r="J29" s="12">
        <f t="shared" si="9"/>
        <v>3.96</v>
      </c>
      <c r="K29" s="12">
        <f t="shared" si="10"/>
        <v>9.24</v>
      </c>
      <c r="L29" s="12">
        <f t="shared" si="11"/>
        <v>1.98</v>
      </c>
      <c r="M29" s="12">
        <f t="shared" si="12"/>
        <v>4.29</v>
      </c>
      <c r="N29" s="12">
        <f t="shared" si="13"/>
        <v>3.96</v>
      </c>
      <c r="O29" s="12">
        <f t="shared" si="14"/>
        <v>1.98</v>
      </c>
      <c r="P29" s="13">
        <f t="shared" si="0"/>
        <v>74.250000000000014</v>
      </c>
    </row>
    <row r="30" spans="1:16" ht="16.5" customHeight="1">
      <c r="A30" s="11">
        <v>34</v>
      </c>
      <c r="B30" s="12">
        <f t="shared" si="1"/>
        <v>13.600000000000001</v>
      </c>
      <c r="C30" s="12">
        <f t="shared" si="2"/>
        <v>7.14</v>
      </c>
      <c r="D30" s="12">
        <f t="shared" si="3"/>
        <v>6.46</v>
      </c>
      <c r="E30" s="12">
        <f t="shared" si="4"/>
        <v>4.42</v>
      </c>
      <c r="F30" s="12">
        <f t="shared" si="5"/>
        <v>2.04</v>
      </c>
      <c r="G30" s="12">
        <f t="shared" si="6"/>
        <v>1.36</v>
      </c>
      <c r="H30" s="12">
        <f t="shared" si="7"/>
        <v>11.22</v>
      </c>
      <c r="I30" s="12">
        <f t="shared" si="8"/>
        <v>4.08</v>
      </c>
      <c r="J30" s="12">
        <f t="shared" si="9"/>
        <v>4.08</v>
      </c>
      <c r="K30" s="12">
        <f t="shared" si="10"/>
        <v>9.5200000000000014</v>
      </c>
      <c r="L30" s="12">
        <f t="shared" si="11"/>
        <v>2.04</v>
      </c>
      <c r="M30" s="12">
        <f t="shared" si="12"/>
        <v>4.42</v>
      </c>
      <c r="N30" s="12">
        <f t="shared" si="13"/>
        <v>4.08</v>
      </c>
      <c r="O30" s="12">
        <f t="shared" si="14"/>
        <v>2.04</v>
      </c>
      <c r="P30" s="13">
        <f t="shared" si="0"/>
        <v>76.500000000000014</v>
      </c>
    </row>
    <row r="31" spans="1:16" ht="16.5" customHeight="1">
      <c r="A31" s="11">
        <v>35</v>
      </c>
      <c r="B31" s="12">
        <f t="shared" si="1"/>
        <v>14</v>
      </c>
      <c r="C31" s="12">
        <f t="shared" si="2"/>
        <v>7.35</v>
      </c>
      <c r="D31" s="12">
        <f t="shared" si="3"/>
        <v>6.65</v>
      </c>
      <c r="E31" s="12">
        <f t="shared" si="4"/>
        <v>4.55</v>
      </c>
      <c r="F31" s="12">
        <f t="shared" si="5"/>
        <v>2.1</v>
      </c>
      <c r="G31" s="12">
        <f t="shared" si="6"/>
        <v>1.4000000000000001</v>
      </c>
      <c r="H31" s="12">
        <f t="shared" si="7"/>
        <v>11.55</v>
      </c>
      <c r="I31" s="12">
        <f t="shared" si="8"/>
        <v>4.2</v>
      </c>
      <c r="J31" s="12">
        <f t="shared" si="9"/>
        <v>4.2</v>
      </c>
      <c r="K31" s="12">
        <f t="shared" si="10"/>
        <v>9.8000000000000007</v>
      </c>
      <c r="L31" s="12">
        <f t="shared" si="11"/>
        <v>2.1</v>
      </c>
      <c r="M31" s="12">
        <f t="shared" si="12"/>
        <v>4.55</v>
      </c>
      <c r="N31" s="12">
        <f t="shared" si="13"/>
        <v>4.2</v>
      </c>
      <c r="O31" s="12">
        <f t="shared" si="14"/>
        <v>2.1</v>
      </c>
      <c r="P31" s="13">
        <f t="shared" si="0"/>
        <v>78.749999999999986</v>
      </c>
    </row>
    <row r="32" spans="1:16" ht="16.5" customHeight="1">
      <c r="A32" s="11">
        <v>36</v>
      </c>
      <c r="B32" s="12">
        <f t="shared" si="1"/>
        <v>14.4</v>
      </c>
      <c r="C32" s="12">
        <f t="shared" si="2"/>
        <v>7.56</v>
      </c>
      <c r="D32" s="12">
        <f t="shared" si="3"/>
        <v>6.84</v>
      </c>
      <c r="E32" s="12">
        <f t="shared" si="4"/>
        <v>4.68</v>
      </c>
      <c r="F32" s="12">
        <f t="shared" si="5"/>
        <v>2.16</v>
      </c>
      <c r="G32" s="12">
        <f t="shared" si="6"/>
        <v>1.44</v>
      </c>
      <c r="H32" s="12">
        <f t="shared" si="7"/>
        <v>11.88</v>
      </c>
      <c r="I32" s="12">
        <f t="shared" si="8"/>
        <v>4.32</v>
      </c>
      <c r="J32" s="12">
        <f t="shared" si="9"/>
        <v>4.32</v>
      </c>
      <c r="K32" s="12">
        <f t="shared" si="10"/>
        <v>10.080000000000002</v>
      </c>
      <c r="L32" s="12">
        <f t="shared" si="11"/>
        <v>2.16</v>
      </c>
      <c r="M32" s="12">
        <f t="shared" si="12"/>
        <v>4.68</v>
      </c>
      <c r="N32" s="12">
        <f t="shared" si="13"/>
        <v>4.32</v>
      </c>
      <c r="O32" s="12">
        <f t="shared" si="14"/>
        <v>2.16</v>
      </c>
      <c r="P32" s="13">
        <f t="shared" si="0"/>
        <v>81</v>
      </c>
    </row>
    <row r="33" spans="1:16" ht="16.5" customHeight="1">
      <c r="A33" s="11">
        <v>37</v>
      </c>
      <c r="B33" s="12">
        <f t="shared" si="1"/>
        <v>14.8</v>
      </c>
      <c r="C33" s="12">
        <f t="shared" si="2"/>
        <v>7.77</v>
      </c>
      <c r="D33" s="12">
        <f t="shared" si="3"/>
        <v>7.03</v>
      </c>
      <c r="E33" s="12">
        <f t="shared" si="4"/>
        <v>4.8100000000000005</v>
      </c>
      <c r="F33" s="12">
        <f t="shared" si="5"/>
        <v>2.2199999999999998</v>
      </c>
      <c r="G33" s="12">
        <f t="shared" si="6"/>
        <v>1.48</v>
      </c>
      <c r="H33" s="12">
        <f t="shared" si="7"/>
        <v>12.21</v>
      </c>
      <c r="I33" s="12">
        <f t="shared" si="8"/>
        <v>4.4399999999999995</v>
      </c>
      <c r="J33" s="12">
        <f t="shared" si="9"/>
        <v>4.4399999999999995</v>
      </c>
      <c r="K33" s="12">
        <f t="shared" si="10"/>
        <v>10.360000000000001</v>
      </c>
      <c r="L33" s="12">
        <f t="shared" si="11"/>
        <v>2.2199999999999998</v>
      </c>
      <c r="M33" s="12">
        <f t="shared" si="12"/>
        <v>4.8100000000000005</v>
      </c>
      <c r="N33" s="12">
        <f t="shared" si="13"/>
        <v>4.4399999999999995</v>
      </c>
      <c r="O33" s="12">
        <f t="shared" si="14"/>
        <v>2.2199999999999998</v>
      </c>
      <c r="P33" s="13">
        <f t="shared" si="0"/>
        <v>83.25</v>
      </c>
    </row>
    <row r="34" spans="1:16" ht="16.5" customHeight="1">
      <c r="A34" s="11">
        <v>38</v>
      </c>
      <c r="B34" s="12">
        <f t="shared" si="1"/>
        <v>15.200000000000001</v>
      </c>
      <c r="C34" s="12">
        <f t="shared" si="2"/>
        <v>7.9799999999999995</v>
      </c>
      <c r="D34" s="12">
        <f t="shared" si="3"/>
        <v>7.22</v>
      </c>
      <c r="E34" s="12">
        <f t="shared" si="4"/>
        <v>4.9400000000000004</v>
      </c>
      <c r="F34" s="12">
        <f t="shared" si="5"/>
        <v>2.2799999999999998</v>
      </c>
      <c r="G34" s="12">
        <f t="shared" si="6"/>
        <v>1.52</v>
      </c>
      <c r="H34" s="12">
        <f t="shared" si="7"/>
        <v>12.540000000000001</v>
      </c>
      <c r="I34" s="12">
        <f t="shared" si="8"/>
        <v>4.5599999999999996</v>
      </c>
      <c r="J34" s="12">
        <f t="shared" si="9"/>
        <v>4.5599999999999996</v>
      </c>
      <c r="K34" s="12">
        <f t="shared" si="10"/>
        <v>10.64</v>
      </c>
      <c r="L34" s="12">
        <f t="shared" si="11"/>
        <v>2.2799999999999998</v>
      </c>
      <c r="M34" s="12">
        <f t="shared" si="12"/>
        <v>4.9400000000000004</v>
      </c>
      <c r="N34" s="12">
        <f t="shared" si="13"/>
        <v>4.5599999999999996</v>
      </c>
      <c r="O34" s="12">
        <f t="shared" si="14"/>
        <v>2.2799999999999998</v>
      </c>
      <c r="P34" s="13">
        <f t="shared" si="0"/>
        <v>85.5</v>
      </c>
    </row>
    <row r="35" spans="1:16" ht="16.5" customHeight="1">
      <c r="A35" s="11">
        <v>39</v>
      </c>
      <c r="B35" s="12">
        <f t="shared" si="1"/>
        <v>15.600000000000001</v>
      </c>
      <c r="C35" s="12">
        <f t="shared" si="2"/>
        <v>8.19</v>
      </c>
      <c r="D35" s="12">
        <f t="shared" si="3"/>
        <v>7.41</v>
      </c>
      <c r="E35" s="12">
        <f t="shared" si="4"/>
        <v>5.07</v>
      </c>
      <c r="F35" s="12">
        <f t="shared" si="5"/>
        <v>2.34</v>
      </c>
      <c r="G35" s="12">
        <f t="shared" si="6"/>
        <v>1.56</v>
      </c>
      <c r="H35" s="12">
        <f t="shared" si="7"/>
        <v>12.870000000000001</v>
      </c>
      <c r="I35" s="12">
        <f t="shared" si="8"/>
        <v>4.68</v>
      </c>
      <c r="J35" s="12">
        <f t="shared" si="9"/>
        <v>4.68</v>
      </c>
      <c r="K35" s="12">
        <f t="shared" si="10"/>
        <v>10.920000000000002</v>
      </c>
      <c r="L35" s="12">
        <f t="shared" si="11"/>
        <v>2.34</v>
      </c>
      <c r="M35" s="12">
        <f t="shared" si="12"/>
        <v>5.07</v>
      </c>
      <c r="N35" s="12">
        <f t="shared" si="13"/>
        <v>4.68</v>
      </c>
      <c r="O35" s="12">
        <f t="shared" si="14"/>
        <v>2.34</v>
      </c>
      <c r="P35" s="13">
        <f t="shared" si="0"/>
        <v>87.750000000000028</v>
      </c>
    </row>
    <row r="36" spans="1:16" ht="16.5" customHeight="1">
      <c r="A36" s="11">
        <v>40</v>
      </c>
      <c r="B36" s="12">
        <f t="shared" si="1"/>
        <v>16</v>
      </c>
      <c r="C36" s="12">
        <f t="shared" si="2"/>
        <v>8.4</v>
      </c>
      <c r="D36" s="12">
        <f t="shared" si="3"/>
        <v>7.6</v>
      </c>
      <c r="E36" s="12">
        <f t="shared" si="4"/>
        <v>5.2</v>
      </c>
      <c r="F36" s="12">
        <f t="shared" si="5"/>
        <v>2.4</v>
      </c>
      <c r="G36" s="12">
        <f t="shared" si="6"/>
        <v>1.6</v>
      </c>
      <c r="H36" s="12">
        <f t="shared" si="7"/>
        <v>13.200000000000001</v>
      </c>
      <c r="I36" s="12">
        <f t="shared" si="8"/>
        <v>4.8</v>
      </c>
      <c r="J36" s="12">
        <f t="shared" si="9"/>
        <v>4.8</v>
      </c>
      <c r="K36" s="12">
        <f t="shared" si="10"/>
        <v>11.200000000000001</v>
      </c>
      <c r="L36" s="12">
        <f t="shared" si="11"/>
        <v>2.4</v>
      </c>
      <c r="M36" s="12">
        <f t="shared" si="12"/>
        <v>5.2</v>
      </c>
      <c r="N36" s="12">
        <f t="shared" si="13"/>
        <v>4.8</v>
      </c>
      <c r="O36" s="12">
        <f t="shared" si="14"/>
        <v>2.4</v>
      </c>
      <c r="P36" s="13">
        <f t="shared" si="0"/>
        <v>90.000000000000014</v>
      </c>
    </row>
    <row r="37" spans="1:16" ht="16.5" customHeight="1">
      <c r="A37" s="11">
        <v>41</v>
      </c>
      <c r="B37" s="12">
        <f t="shared" si="1"/>
        <v>16.400000000000002</v>
      </c>
      <c r="C37" s="12">
        <f t="shared" si="2"/>
        <v>8.61</v>
      </c>
      <c r="D37" s="12">
        <f t="shared" si="3"/>
        <v>7.79</v>
      </c>
      <c r="E37" s="12">
        <f t="shared" si="4"/>
        <v>5.33</v>
      </c>
      <c r="F37" s="12">
        <f t="shared" si="5"/>
        <v>2.46</v>
      </c>
      <c r="G37" s="12">
        <f t="shared" si="6"/>
        <v>1.6400000000000001</v>
      </c>
      <c r="H37" s="12">
        <f t="shared" si="7"/>
        <v>13.530000000000001</v>
      </c>
      <c r="I37" s="12">
        <f t="shared" si="8"/>
        <v>4.92</v>
      </c>
      <c r="J37" s="12">
        <f t="shared" si="9"/>
        <v>4.92</v>
      </c>
      <c r="K37" s="12">
        <f t="shared" si="10"/>
        <v>11.48</v>
      </c>
      <c r="L37" s="12">
        <f t="shared" si="11"/>
        <v>2.46</v>
      </c>
      <c r="M37" s="12">
        <f t="shared" si="12"/>
        <v>5.33</v>
      </c>
      <c r="N37" s="12">
        <f t="shared" si="13"/>
        <v>4.92</v>
      </c>
      <c r="O37" s="12">
        <f t="shared" si="14"/>
        <v>2.46</v>
      </c>
      <c r="P37" s="13">
        <f t="shared" si="0"/>
        <v>92.25</v>
      </c>
    </row>
    <row r="38" spans="1:16" ht="16.5" customHeight="1">
      <c r="A38" s="11">
        <v>42</v>
      </c>
      <c r="B38" s="12">
        <f t="shared" si="1"/>
        <v>16.8</v>
      </c>
      <c r="C38" s="12">
        <f t="shared" si="2"/>
        <v>8.82</v>
      </c>
      <c r="D38" s="12">
        <f t="shared" si="3"/>
        <v>7.98</v>
      </c>
      <c r="E38" s="12">
        <f t="shared" si="4"/>
        <v>5.46</v>
      </c>
      <c r="F38" s="12">
        <f t="shared" si="5"/>
        <v>2.52</v>
      </c>
      <c r="G38" s="12">
        <f t="shared" si="6"/>
        <v>1.68</v>
      </c>
      <c r="H38" s="12">
        <f t="shared" si="7"/>
        <v>13.860000000000001</v>
      </c>
      <c r="I38" s="12">
        <f t="shared" si="8"/>
        <v>5.04</v>
      </c>
      <c r="J38" s="12">
        <f t="shared" si="9"/>
        <v>5.04</v>
      </c>
      <c r="K38" s="12">
        <f t="shared" si="10"/>
        <v>11.760000000000002</v>
      </c>
      <c r="L38" s="12">
        <f t="shared" si="11"/>
        <v>2.52</v>
      </c>
      <c r="M38" s="12">
        <f t="shared" si="12"/>
        <v>5.46</v>
      </c>
      <c r="N38" s="12">
        <f t="shared" si="13"/>
        <v>5.04</v>
      </c>
      <c r="O38" s="12">
        <f t="shared" si="14"/>
        <v>2.52</v>
      </c>
      <c r="P38" s="13">
        <f t="shared" si="0"/>
        <v>94.5</v>
      </c>
    </row>
    <row r="39" spans="1:16" ht="16.5" customHeight="1">
      <c r="A39" s="11">
        <v>43</v>
      </c>
      <c r="B39" s="12">
        <f t="shared" si="1"/>
        <v>17.2</v>
      </c>
      <c r="C39" s="12">
        <f t="shared" si="2"/>
        <v>9.0299999999999994</v>
      </c>
      <c r="D39" s="12">
        <f t="shared" si="3"/>
        <v>8.17</v>
      </c>
      <c r="E39" s="12">
        <f t="shared" si="4"/>
        <v>5.59</v>
      </c>
      <c r="F39" s="12">
        <f t="shared" si="5"/>
        <v>2.58</v>
      </c>
      <c r="G39" s="12">
        <f t="shared" si="6"/>
        <v>1.72</v>
      </c>
      <c r="H39" s="12">
        <f t="shared" si="7"/>
        <v>14.190000000000001</v>
      </c>
      <c r="I39" s="12">
        <f t="shared" si="8"/>
        <v>5.16</v>
      </c>
      <c r="J39" s="12">
        <f t="shared" si="9"/>
        <v>5.16</v>
      </c>
      <c r="K39" s="12">
        <f t="shared" si="10"/>
        <v>12.040000000000001</v>
      </c>
      <c r="L39" s="12">
        <f t="shared" si="11"/>
        <v>2.58</v>
      </c>
      <c r="M39" s="12">
        <f t="shared" si="12"/>
        <v>5.59</v>
      </c>
      <c r="N39" s="12">
        <f t="shared" si="13"/>
        <v>5.16</v>
      </c>
      <c r="O39" s="12">
        <f t="shared" si="14"/>
        <v>2.58</v>
      </c>
      <c r="P39" s="13">
        <f t="shared" si="0"/>
        <v>96.749999999999986</v>
      </c>
    </row>
    <row r="40" spans="1:16" ht="16.5" customHeight="1">
      <c r="A40" s="11">
        <v>44</v>
      </c>
      <c r="B40" s="12">
        <f t="shared" si="1"/>
        <v>17.600000000000001</v>
      </c>
      <c r="C40" s="12">
        <f t="shared" si="2"/>
        <v>9.24</v>
      </c>
      <c r="D40" s="12">
        <f t="shared" si="3"/>
        <v>8.36</v>
      </c>
      <c r="E40" s="12">
        <f t="shared" si="4"/>
        <v>5.7200000000000006</v>
      </c>
      <c r="F40" s="12">
        <f t="shared" si="5"/>
        <v>2.6399999999999997</v>
      </c>
      <c r="G40" s="12">
        <f t="shared" si="6"/>
        <v>1.76</v>
      </c>
      <c r="H40" s="12">
        <f t="shared" si="7"/>
        <v>14.520000000000001</v>
      </c>
      <c r="I40" s="12">
        <f t="shared" si="8"/>
        <v>5.2799999999999994</v>
      </c>
      <c r="J40" s="12">
        <f t="shared" si="9"/>
        <v>5.2799999999999994</v>
      </c>
      <c r="K40" s="12">
        <f t="shared" si="10"/>
        <v>12.32</v>
      </c>
      <c r="L40" s="12">
        <f t="shared" si="11"/>
        <v>2.6399999999999997</v>
      </c>
      <c r="M40" s="12">
        <f t="shared" si="12"/>
        <v>5.7200000000000006</v>
      </c>
      <c r="N40" s="12">
        <f t="shared" si="13"/>
        <v>5.2799999999999994</v>
      </c>
      <c r="O40" s="12">
        <f t="shared" si="14"/>
        <v>2.6399999999999997</v>
      </c>
      <c r="P40" s="13">
        <f t="shared" si="0"/>
        <v>99</v>
      </c>
    </row>
    <row r="41" spans="1:16" ht="16.5" customHeight="1">
      <c r="A41" s="11">
        <v>45</v>
      </c>
      <c r="B41" s="12">
        <f t="shared" si="1"/>
        <v>18</v>
      </c>
      <c r="C41" s="12">
        <f t="shared" si="2"/>
        <v>9.4499999999999993</v>
      </c>
      <c r="D41" s="12">
        <f t="shared" si="3"/>
        <v>8.5500000000000007</v>
      </c>
      <c r="E41" s="12">
        <f t="shared" si="4"/>
        <v>5.8500000000000005</v>
      </c>
      <c r="F41" s="12">
        <f t="shared" si="5"/>
        <v>2.6999999999999997</v>
      </c>
      <c r="G41" s="12">
        <f t="shared" si="6"/>
        <v>1.8</v>
      </c>
      <c r="H41" s="12">
        <f t="shared" si="7"/>
        <v>14.850000000000001</v>
      </c>
      <c r="I41" s="12">
        <f t="shared" si="8"/>
        <v>5.3999999999999995</v>
      </c>
      <c r="J41" s="12">
        <f t="shared" si="9"/>
        <v>5.3999999999999995</v>
      </c>
      <c r="K41" s="12">
        <f t="shared" si="10"/>
        <v>12.600000000000001</v>
      </c>
      <c r="L41" s="12">
        <f t="shared" si="11"/>
        <v>2.6999999999999997</v>
      </c>
      <c r="M41" s="12">
        <f t="shared" si="12"/>
        <v>5.8500000000000005</v>
      </c>
      <c r="N41" s="12">
        <f t="shared" si="13"/>
        <v>5.3999999999999995</v>
      </c>
      <c r="O41" s="12">
        <f t="shared" si="14"/>
        <v>2.6999999999999997</v>
      </c>
      <c r="P41" s="13">
        <f t="shared" si="0"/>
        <v>101.25000000000003</v>
      </c>
    </row>
    <row r="42" spans="1:16" ht="16.5" customHeight="1">
      <c r="A42" s="11">
        <v>46</v>
      </c>
      <c r="B42" s="12">
        <f t="shared" si="1"/>
        <v>18.400000000000002</v>
      </c>
      <c r="C42" s="12">
        <f t="shared" si="2"/>
        <v>9.66</v>
      </c>
      <c r="D42" s="12">
        <f t="shared" si="3"/>
        <v>8.74</v>
      </c>
      <c r="E42" s="12">
        <f t="shared" si="4"/>
        <v>5.98</v>
      </c>
      <c r="F42" s="12">
        <f t="shared" si="5"/>
        <v>2.76</v>
      </c>
      <c r="G42" s="12">
        <f t="shared" si="6"/>
        <v>1.84</v>
      </c>
      <c r="H42" s="12">
        <f t="shared" si="7"/>
        <v>15.180000000000001</v>
      </c>
      <c r="I42" s="12">
        <f t="shared" si="8"/>
        <v>5.52</v>
      </c>
      <c r="J42" s="12">
        <f t="shared" si="9"/>
        <v>5.52</v>
      </c>
      <c r="K42" s="12">
        <f t="shared" si="10"/>
        <v>12.88</v>
      </c>
      <c r="L42" s="12">
        <f t="shared" si="11"/>
        <v>2.76</v>
      </c>
      <c r="M42" s="12">
        <f t="shared" si="12"/>
        <v>5.98</v>
      </c>
      <c r="N42" s="12">
        <f t="shared" si="13"/>
        <v>5.52</v>
      </c>
      <c r="O42" s="12">
        <f t="shared" si="14"/>
        <v>2.76</v>
      </c>
      <c r="P42" s="13">
        <f t="shared" si="0"/>
        <v>103.5</v>
      </c>
    </row>
    <row r="43" spans="1:16" ht="16.5" customHeight="1">
      <c r="A43" s="11">
        <v>47</v>
      </c>
      <c r="B43" s="12">
        <f t="shared" si="1"/>
        <v>18.8</v>
      </c>
      <c r="C43" s="12">
        <f t="shared" si="2"/>
        <v>9.8699999999999992</v>
      </c>
      <c r="D43" s="12">
        <f t="shared" si="3"/>
        <v>8.93</v>
      </c>
      <c r="E43" s="12">
        <f t="shared" si="4"/>
        <v>6.11</v>
      </c>
      <c r="F43" s="12">
        <f t="shared" si="5"/>
        <v>2.82</v>
      </c>
      <c r="G43" s="12">
        <f t="shared" si="6"/>
        <v>1.8800000000000001</v>
      </c>
      <c r="H43" s="12">
        <f t="shared" si="7"/>
        <v>15.510000000000002</v>
      </c>
      <c r="I43" s="12">
        <f t="shared" si="8"/>
        <v>5.64</v>
      </c>
      <c r="J43" s="12">
        <f t="shared" si="9"/>
        <v>5.64</v>
      </c>
      <c r="K43" s="12">
        <f t="shared" si="10"/>
        <v>13.160000000000002</v>
      </c>
      <c r="L43" s="12">
        <f t="shared" si="11"/>
        <v>2.82</v>
      </c>
      <c r="M43" s="12">
        <f t="shared" si="12"/>
        <v>6.11</v>
      </c>
      <c r="N43" s="12">
        <f t="shared" si="13"/>
        <v>5.64</v>
      </c>
      <c r="O43" s="12">
        <f t="shared" si="14"/>
        <v>2.82</v>
      </c>
      <c r="P43" s="13">
        <f t="shared" si="0"/>
        <v>105.74999999999999</v>
      </c>
    </row>
    <row r="44" spans="1:16" ht="16.5" customHeight="1">
      <c r="A44" s="11">
        <v>48</v>
      </c>
      <c r="B44" s="12">
        <f t="shared" si="1"/>
        <v>19.200000000000003</v>
      </c>
      <c r="C44" s="12">
        <f t="shared" si="2"/>
        <v>10.08</v>
      </c>
      <c r="D44" s="12">
        <f t="shared" si="3"/>
        <v>9.120000000000001</v>
      </c>
      <c r="E44" s="12">
        <f t="shared" si="4"/>
        <v>6.24</v>
      </c>
      <c r="F44" s="12">
        <f t="shared" si="5"/>
        <v>2.88</v>
      </c>
      <c r="G44" s="12">
        <f t="shared" si="6"/>
        <v>1.92</v>
      </c>
      <c r="H44" s="12">
        <f t="shared" si="7"/>
        <v>15.84</v>
      </c>
      <c r="I44" s="12">
        <f t="shared" si="8"/>
        <v>5.76</v>
      </c>
      <c r="J44" s="12">
        <f t="shared" si="9"/>
        <v>5.76</v>
      </c>
      <c r="K44" s="12">
        <f t="shared" si="10"/>
        <v>13.440000000000001</v>
      </c>
      <c r="L44" s="12">
        <f t="shared" si="11"/>
        <v>2.88</v>
      </c>
      <c r="M44" s="12">
        <f t="shared" si="12"/>
        <v>6.24</v>
      </c>
      <c r="N44" s="12">
        <f t="shared" si="13"/>
        <v>5.76</v>
      </c>
      <c r="O44" s="12">
        <f t="shared" si="14"/>
        <v>2.88</v>
      </c>
      <c r="P44" s="13">
        <f t="shared" si="0"/>
        <v>108.00000000000001</v>
      </c>
    </row>
    <row r="45" spans="1:16" ht="16.5" customHeight="1">
      <c r="A45" s="11">
        <v>49</v>
      </c>
      <c r="B45" s="12">
        <f t="shared" si="1"/>
        <v>19.600000000000001</v>
      </c>
      <c r="C45" s="12">
        <f t="shared" si="2"/>
        <v>10.29</v>
      </c>
      <c r="D45" s="12">
        <f t="shared" si="3"/>
        <v>9.31</v>
      </c>
      <c r="E45" s="12">
        <f t="shared" si="4"/>
        <v>6.37</v>
      </c>
      <c r="F45" s="12">
        <f t="shared" si="5"/>
        <v>2.94</v>
      </c>
      <c r="G45" s="12">
        <f t="shared" si="6"/>
        <v>1.96</v>
      </c>
      <c r="H45" s="12">
        <f t="shared" si="7"/>
        <v>16.170000000000002</v>
      </c>
      <c r="I45" s="12">
        <f t="shared" si="8"/>
        <v>5.88</v>
      </c>
      <c r="J45" s="12">
        <f t="shared" si="9"/>
        <v>5.88</v>
      </c>
      <c r="K45" s="12">
        <f t="shared" si="10"/>
        <v>13.72</v>
      </c>
      <c r="L45" s="12">
        <f t="shared" si="11"/>
        <v>2.94</v>
      </c>
      <c r="M45" s="12">
        <f t="shared" si="12"/>
        <v>6.37</v>
      </c>
      <c r="N45" s="12">
        <f t="shared" si="13"/>
        <v>5.88</v>
      </c>
      <c r="O45" s="12">
        <f t="shared" si="14"/>
        <v>2.94</v>
      </c>
      <c r="P45" s="13">
        <f t="shared" si="0"/>
        <v>110.24999999999999</v>
      </c>
    </row>
    <row r="46" spans="1:16" ht="16.5" customHeight="1">
      <c r="A46" s="11">
        <v>50</v>
      </c>
      <c r="B46" s="12">
        <f t="shared" si="1"/>
        <v>20</v>
      </c>
      <c r="C46" s="12">
        <f t="shared" si="2"/>
        <v>10.5</v>
      </c>
      <c r="D46" s="12">
        <f t="shared" si="3"/>
        <v>9.5</v>
      </c>
      <c r="E46" s="12">
        <f t="shared" si="4"/>
        <v>6.5</v>
      </c>
      <c r="F46" s="12">
        <f t="shared" si="5"/>
        <v>3</v>
      </c>
      <c r="G46" s="12">
        <f t="shared" si="6"/>
        <v>2</v>
      </c>
      <c r="H46" s="12">
        <f t="shared" si="7"/>
        <v>16.5</v>
      </c>
      <c r="I46" s="12">
        <f t="shared" si="8"/>
        <v>6</v>
      </c>
      <c r="J46" s="12">
        <f t="shared" si="9"/>
        <v>6</v>
      </c>
      <c r="K46" s="12">
        <f t="shared" si="10"/>
        <v>14.000000000000002</v>
      </c>
      <c r="L46" s="12">
        <f t="shared" si="11"/>
        <v>3</v>
      </c>
      <c r="M46" s="12">
        <f t="shared" si="12"/>
        <v>6.5</v>
      </c>
      <c r="N46" s="12">
        <f t="shared" si="13"/>
        <v>6</v>
      </c>
      <c r="O46" s="12">
        <f t="shared" si="14"/>
        <v>3</v>
      </c>
      <c r="P46" s="13">
        <f t="shared" si="0"/>
        <v>112.5</v>
      </c>
    </row>
  </sheetData>
  <sheetProtection password="C71F" sheet="1"/>
  <mergeCells count="5">
    <mergeCell ref="A7:A8"/>
    <mergeCell ref="A1:F1"/>
    <mergeCell ref="A2:F2"/>
    <mergeCell ref="A4:P4"/>
    <mergeCell ref="A5:P5"/>
  </mergeCells>
  <phoneticPr fontId="115" type="noConversion"/>
  <printOptions horizontalCentered="1"/>
  <pageMargins left="0" right="0" top="0.5" bottom="0.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DSCVA01</vt:lpstr>
      <vt:lpstr>DM</vt:lpstr>
      <vt:lpstr>DSCVA01!Print_Titles</vt:lpstr>
    </vt:vector>
  </TitlesOfParts>
  <Company>tccb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Nothing1010</cp:lastModifiedBy>
  <cp:lastPrinted>2019-06-29T11:08:25Z</cp:lastPrinted>
  <dcterms:created xsi:type="dcterms:W3CDTF">2017-05-26T04:44:22Z</dcterms:created>
  <dcterms:modified xsi:type="dcterms:W3CDTF">2020-02-18T04:17:56Z</dcterms:modified>
</cp:coreProperties>
</file>